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bcorpsro913-my.sharepoint.com/personal/abcorp_abcorpsro913_onmicrosoft_com/Documents/Dokumenty/Luby výtahy - bez dotace/VŘ nadlimit 2023/"/>
    </mc:Choice>
  </mc:AlternateContent>
  <xr:revisionPtr revIDLastSave="96" documentId="8_{BC52A70B-586E-411E-B8BB-012A886386FB}" xr6:coauthVersionLast="47" xr6:coauthVersionMax="47" xr10:uidLastSave="{75BD77DC-5F77-499F-8EF8-EA9372B40ADB}"/>
  <bookViews>
    <workbookView xWindow="-108" yWindow="-108" windowWidth="23256" windowHeight="12456" xr2:uid="{00000000-000D-0000-FFFF-FFFF00000000}"/>
  </bookViews>
  <sheets>
    <sheet name="Tovární 728 a 87" sheetId="4" r:id="rId1"/>
    <sheet name="Tovární 727 a 86" sheetId="5" r:id="rId2"/>
  </sheets>
  <definedNames>
    <definedName name="_xlnm.Print_Area" localSheetId="1">'Tovární 727 a 86'!$A:$G</definedName>
    <definedName name="_xlnm.Print_Area" localSheetId="0">'Tovární 728 a 87'!$A:$G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8" i="5" l="1"/>
  <c r="E69" i="5" s="1"/>
  <c r="E63" i="5"/>
  <c r="F63" i="5" s="1"/>
  <c r="E61" i="5"/>
  <c r="F61" i="5" s="1"/>
  <c r="G61" i="5" s="1"/>
  <c r="E56" i="5"/>
  <c r="E55" i="5"/>
  <c r="F55" i="5" s="1"/>
  <c r="G55" i="5" s="1"/>
  <c r="E54" i="5"/>
  <c r="F54" i="5" s="1"/>
  <c r="G54" i="5" s="1"/>
  <c r="E53" i="5"/>
  <c r="F53" i="5" s="1"/>
  <c r="E52" i="5"/>
  <c r="F52" i="5" s="1"/>
  <c r="E51" i="5"/>
  <c r="F51" i="5" s="1"/>
  <c r="G51" i="5" s="1"/>
  <c r="E47" i="5"/>
  <c r="F47" i="5" s="1"/>
  <c r="E46" i="5"/>
  <c r="E45" i="5"/>
  <c r="F45" i="5" s="1"/>
  <c r="G45" i="5" s="1"/>
  <c r="E44" i="5"/>
  <c r="F44" i="5" s="1"/>
  <c r="G44" i="5" s="1"/>
  <c r="E43" i="5"/>
  <c r="E42" i="5"/>
  <c r="E41" i="5"/>
  <c r="F41" i="5" s="1"/>
  <c r="G41" i="5" s="1"/>
  <c r="E40" i="5"/>
  <c r="F40" i="5" s="1"/>
  <c r="G40" i="5" s="1"/>
  <c r="E39" i="5"/>
  <c r="F39" i="5" s="1"/>
  <c r="E38" i="5"/>
  <c r="F38" i="5" s="1"/>
  <c r="E37" i="5"/>
  <c r="F37" i="5" s="1"/>
  <c r="G37" i="5" s="1"/>
  <c r="E36" i="5"/>
  <c r="F36" i="5" s="1"/>
  <c r="G36" i="5" s="1"/>
  <c r="E35" i="5"/>
  <c r="E34" i="5"/>
  <c r="E33" i="5"/>
  <c r="F33" i="5" s="1"/>
  <c r="G33" i="5" s="1"/>
  <c r="E32" i="5"/>
  <c r="F32" i="5" s="1"/>
  <c r="G32" i="5" s="1"/>
  <c r="E31" i="5"/>
  <c r="E30" i="5"/>
  <c r="E29" i="5"/>
  <c r="F29" i="5" s="1"/>
  <c r="G29" i="5" s="1"/>
  <c r="E28" i="5"/>
  <c r="F28" i="5" s="1"/>
  <c r="G28" i="5" s="1"/>
  <c r="E27" i="5"/>
  <c r="F27" i="5" s="1"/>
  <c r="E26" i="5"/>
  <c r="F26" i="5" s="1"/>
  <c r="E22" i="5"/>
  <c r="F22" i="5" s="1"/>
  <c r="G22" i="5" s="1"/>
  <c r="E21" i="5"/>
  <c r="F21" i="5" s="1"/>
  <c r="E20" i="5"/>
  <c r="E19" i="5"/>
  <c r="F19" i="5" s="1"/>
  <c r="G19" i="5" s="1"/>
  <c r="E18" i="5"/>
  <c r="F18" i="5" s="1"/>
  <c r="G18" i="5" s="1"/>
  <c r="E17" i="5"/>
  <c r="E16" i="5"/>
  <c r="E15" i="5"/>
  <c r="F15" i="5" s="1"/>
  <c r="G15" i="5" s="1"/>
  <c r="E68" i="4"/>
  <c r="E69" i="4" s="1"/>
  <c r="E64" i="5" l="1"/>
  <c r="G46" i="5"/>
  <c r="G56" i="5"/>
  <c r="G63" i="5"/>
  <c r="G64" i="5" s="1"/>
  <c r="F64" i="5"/>
  <c r="F30" i="5"/>
  <c r="G30" i="5" s="1"/>
  <c r="F42" i="5"/>
  <c r="G42" i="5" s="1"/>
  <c r="F56" i="5"/>
  <c r="G26" i="5"/>
  <c r="G38" i="5"/>
  <c r="G52" i="5"/>
  <c r="F31" i="5"/>
  <c r="G31" i="5" s="1"/>
  <c r="F43" i="5"/>
  <c r="G43" i="5" s="1"/>
  <c r="G21" i="5"/>
  <c r="G47" i="5"/>
  <c r="F20" i="5"/>
  <c r="G20" i="5" s="1"/>
  <c r="E57" i="5"/>
  <c r="F17" i="5"/>
  <c r="G17" i="5" s="1"/>
  <c r="F35" i="5"/>
  <c r="G35" i="5" s="1"/>
  <c r="F68" i="5"/>
  <c r="F69" i="5" s="1"/>
  <c r="G27" i="5"/>
  <c r="G39" i="5"/>
  <c r="G53" i="5"/>
  <c r="G68" i="5"/>
  <c r="G69" i="5" s="1"/>
  <c r="E48" i="5"/>
  <c r="F16" i="5"/>
  <c r="G16" i="5" s="1"/>
  <c r="F34" i="5"/>
  <c r="G34" i="5" s="1"/>
  <c r="E23" i="5"/>
  <c r="F46" i="5"/>
  <c r="F68" i="4"/>
  <c r="E16" i="4"/>
  <c r="F16" i="4" s="1"/>
  <c r="G16" i="4" s="1"/>
  <c r="E17" i="4"/>
  <c r="F17" i="4" s="1"/>
  <c r="E18" i="4"/>
  <c r="E19" i="4"/>
  <c r="E21" i="4"/>
  <c r="E15" i="4"/>
  <c r="E63" i="4"/>
  <c r="E61" i="4"/>
  <c r="E56" i="4"/>
  <c r="F56" i="4" s="1"/>
  <c r="G56" i="4" s="1"/>
  <c r="E55" i="4"/>
  <c r="E54" i="4"/>
  <c r="E53" i="4"/>
  <c r="E52" i="4"/>
  <c r="F52" i="4" s="1"/>
  <c r="G52" i="4" s="1"/>
  <c r="E51" i="4"/>
  <c r="E47" i="4"/>
  <c r="E46" i="4"/>
  <c r="F46" i="4" s="1"/>
  <c r="G46" i="4" s="1"/>
  <c r="E45" i="4"/>
  <c r="E44" i="4"/>
  <c r="E43" i="4"/>
  <c r="E42" i="4"/>
  <c r="F42" i="4" s="1"/>
  <c r="G42" i="4" s="1"/>
  <c r="E41" i="4"/>
  <c r="E40" i="4"/>
  <c r="E39" i="4"/>
  <c r="E38" i="4"/>
  <c r="F38" i="4" s="1"/>
  <c r="G38" i="4" s="1"/>
  <c r="E37" i="4"/>
  <c r="E36" i="4"/>
  <c r="E35" i="4"/>
  <c r="E34" i="4"/>
  <c r="F34" i="4" s="1"/>
  <c r="G34" i="4" s="1"/>
  <c r="E33" i="4"/>
  <c r="E32" i="4"/>
  <c r="E31" i="4"/>
  <c r="E30" i="4"/>
  <c r="F30" i="4" s="1"/>
  <c r="G30" i="4" s="1"/>
  <c r="E29" i="4"/>
  <c r="E28" i="4"/>
  <c r="E27" i="4"/>
  <c r="E26" i="4"/>
  <c r="F26" i="4" s="1"/>
  <c r="G26" i="4" s="1"/>
  <c r="E22" i="4"/>
  <c r="E20" i="4"/>
  <c r="F20" i="4" s="1"/>
  <c r="G20" i="4" s="1"/>
  <c r="D9" i="5" l="1"/>
  <c r="E9" i="5" s="1"/>
  <c r="F48" i="5"/>
  <c r="G48" i="5" s="1"/>
  <c r="D11" i="5"/>
  <c r="E11" i="5" s="1"/>
  <c r="F57" i="5"/>
  <c r="G57" i="5" s="1"/>
  <c r="F23" i="5"/>
  <c r="G23" i="5" s="1"/>
  <c r="D7" i="5"/>
  <c r="E7" i="5" s="1"/>
  <c r="G68" i="4"/>
  <c r="G69" i="4" s="1"/>
  <c r="F69" i="4"/>
  <c r="E64" i="4"/>
  <c r="F47" i="4"/>
  <c r="G47" i="4" s="1"/>
  <c r="F39" i="4"/>
  <c r="G39" i="4" s="1"/>
  <c r="F31" i="4"/>
  <c r="G31" i="4" s="1"/>
  <c r="F21" i="4"/>
  <c r="G21" i="4" s="1"/>
  <c r="F53" i="4"/>
  <c r="G53" i="4" s="1"/>
  <c r="F43" i="4"/>
  <c r="G43" i="4" s="1"/>
  <c r="E48" i="4"/>
  <c r="G17" i="4"/>
  <c r="F27" i="4"/>
  <c r="G27" i="4" s="1"/>
  <c r="F35" i="4"/>
  <c r="G35" i="4" s="1"/>
  <c r="E57" i="4"/>
  <c r="F18" i="4"/>
  <c r="G18" i="4" s="1"/>
  <c r="F22" i="4"/>
  <c r="G22" i="4" s="1"/>
  <c r="F28" i="4"/>
  <c r="G28" i="4" s="1"/>
  <c r="F32" i="4"/>
  <c r="G32" i="4" s="1"/>
  <c r="F36" i="4"/>
  <c r="G36" i="4" s="1"/>
  <c r="F40" i="4"/>
  <c r="G40" i="4" s="1"/>
  <c r="F44" i="4"/>
  <c r="G44" i="4" s="1"/>
  <c r="F54" i="4"/>
  <c r="G54" i="4" s="1"/>
  <c r="F61" i="4"/>
  <c r="G61" i="4" s="1"/>
  <c r="E23" i="4"/>
  <c r="F15" i="4"/>
  <c r="G15" i="4" s="1"/>
  <c r="F19" i="4"/>
  <c r="G19" i="4" s="1"/>
  <c r="F29" i="4"/>
  <c r="G29" i="4" s="1"/>
  <c r="F33" i="4"/>
  <c r="G33" i="4" s="1"/>
  <c r="F37" i="4"/>
  <c r="G37" i="4" s="1"/>
  <c r="F41" i="4"/>
  <c r="G41" i="4" s="1"/>
  <c r="F45" i="4"/>
  <c r="G45" i="4" s="1"/>
  <c r="F51" i="4"/>
  <c r="G51" i="4" s="1"/>
  <c r="F55" i="4"/>
  <c r="G55" i="4" s="1"/>
  <c r="F63" i="4"/>
  <c r="G63" i="4" s="1"/>
  <c r="F7" i="5" l="1"/>
  <c r="G7" i="5"/>
  <c r="E12" i="5"/>
  <c r="E72" i="5" s="1"/>
  <c r="G11" i="5"/>
  <c r="G12" i="5" s="1"/>
  <c r="F11" i="5"/>
  <c r="F9" i="5"/>
  <c r="G9" i="5"/>
  <c r="F57" i="4"/>
  <c r="G57" i="4" s="1"/>
  <c r="D11" i="4"/>
  <c r="E11" i="4" s="1"/>
  <c r="F23" i="4"/>
  <c r="G23" i="4" s="1"/>
  <c r="D7" i="4"/>
  <c r="E7" i="4" s="1"/>
  <c r="G64" i="4"/>
  <c r="F64" i="4"/>
  <c r="D9" i="4"/>
  <c r="E9" i="4" s="1"/>
  <c r="F48" i="4"/>
  <c r="G48" i="4" s="1"/>
  <c r="F12" i="5" l="1"/>
  <c r="F72" i="5"/>
  <c r="G72" i="5" s="1"/>
  <c r="E12" i="4"/>
  <c r="E72" i="4" s="1"/>
  <c r="F11" i="4"/>
  <c r="F9" i="4"/>
  <c r="G9" i="4" s="1"/>
  <c r="F7" i="4"/>
  <c r="G7" i="4" s="1"/>
  <c r="F12" i="4" l="1"/>
  <c r="G11" i="4"/>
  <c r="G12" i="4" s="1"/>
  <c r="F72" i="4"/>
  <c r="G72" i="4" s="1"/>
</calcChain>
</file>

<file path=xl/sharedStrings.xml><?xml version="1.0" encoding="utf-8"?>
<sst xmlns="http://schemas.openxmlformats.org/spreadsheetml/2006/main" count="260" uniqueCount="69">
  <si>
    <t>DPH (15%)</t>
  </si>
  <si>
    <t>CELKEM
vč. DPH</t>
  </si>
  <si>
    <t>CELKEM
bez DPH</t>
  </si>
  <si>
    <t>Kompletní dodávka nových bezbariérových vchodových dveří, likvidace odpadu</t>
  </si>
  <si>
    <t>cena za MJ
bez DPH</t>
  </si>
  <si>
    <t>A) Montáž a demontáž vchodových dveřÍ</t>
  </si>
  <si>
    <t>B) Výměna dveří ve vestibulu Stavebně montážní práce ‐ konstrukce a opláštění šachty výtahu</t>
  </si>
  <si>
    <t>Kompletní dodávka nových vestibulových dveří, likvidace odpadu</t>
  </si>
  <si>
    <t>Název položky</t>
  </si>
  <si>
    <t>MJ</t>
  </si>
  <si>
    <t>A) Stavební a montážní práce - zřízení prohlubně  šachty</t>
  </si>
  <si>
    <t>Kompletní dodávka nové prohlubně šachty, likvidace odpadu</t>
  </si>
  <si>
    <t>ks</t>
  </si>
  <si>
    <t>B) Stavebně montážní práce - konstrukce a opláštění šachty výtahu</t>
  </si>
  <si>
    <t>C) Kompletní dodávka, instalace výtahu a uvedení do provozu</t>
  </si>
  <si>
    <t>Kompletní dodávka osobního trakčního výtahu o nosnosti 375 kg.</t>
  </si>
  <si>
    <t>Zemní práce</t>
  </si>
  <si>
    <t>st</t>
  </si>
  <si>
    <t>Zakládání</t>
  </si>
  <si>
    <t>Svislé a kompletní konstrukce prohlubně</t>
  </si>
  <si>
    <t>Úpravy povrchů, podlahy a osazování výplní</t>
  </si>
  <si>
    <t>Ostatní konstrukce a práce, bourání</t>
  </si>
  <si>
    <t>Přesun hmot</t>
  </si>
  <si>
    <t>st.</t>
  </si>
  <si>
    <t>Izolace proti vodě, vlhkosti a plynům - keson do prohlubně</t>
  </si>
  <si>
    <t>Podlahy z dlaždic</t>
  </si>
  <si>
    <t>celkem A)</t>
  </si>
  <si>
    <t>Základový rám pod šachtou</t>
  </si>
  <si>
    <t>Konstrukce šachty</t>
  </si>
  <si>
    <t>Opláštění výtahové šachty</t>
  </si>
  <si>
    <t>Úprava zábradlí schodiště</t>
  </si>
  <si>
    <t>Dodávka a osazení montážního nosníku</t>
  </si>
  <si>
    <t>Zřízení strojovny, úprava stěn strojovny vybílením</t>
  </si>
  <si>
    <t>Osazení dveří strojovny</t>
  </si>
  <si>
    <t>Osazení konzol vodítek</t>
  </si>
  <si>
    <t>Osazení vodítek</t>
  </si>
  <si>
    <t>Osazení výtahového stroje a roštu</t>
  </si>
  <si>
    <t>Osazení kotev pro lanko omezovače rychlosti</t>
  </si>
  <si>
    <t>Osazení závěsů pro lana výtahu</t>
  </si>
  <si>
    <t>Šachetní dveře (rozvoz jednotlivá patra)</t>
  </si>
  <si>
    <t>Montáž šachetních dveří</t>
  </si>
  <si>
    <t>Úprava podlah ve stanicích</t>
  </si>
  <si>
    <t>Nárazníky a dosedy</t>
  </si>
  <si>
    <t>Instalace žebříku pro vstup do šachty</t>
  </si>
  <si>
    <t>Nátěry výtahové šachty</t>
  </si>
  <si>
    <t>m2</t>
  </si>
  <si>
    <t>Dodávka a instalace kabelového kanálu pro elektickou instalaci</t>
  </si>
  <si>
    <t>Elektroinstalace</t>
  </si>
  <si>
    <t>Dorozumívací zařízení-GSM brána pro spojení s vyprošťovací službou</t>
  </si>
  <si>
    <t>Úklid domu po stavebních pracech</t>
  </si>
  <si>
    <t>celkem B)</t>
  </si>
  <si>
    <t>Kompletní instalace technologie výtahu včetně elektro výbavy výtahu</t>
  </si>
  <si>
    <t>Osvětlení šachty dle ČSN EN 81-20, včetně revize elektro</t>
  </si>
  <si>
    <t>Hlavní přívod k výtahu, včetně elektrorevize</t>
  </si>
  <si>
    <t>Technická dokumentace výtahu, návody</t>
  </si>
  <si>
    <t>Přezkoušení výtahu dle ČSN EN 81-20, uvedení do provozu</t>
  </si>
  <si>
    <t>Zajištění zprovoznění a kolaudace</t>
  </si>
  <si>
    <t>celkem C)</t>
  </si>
  <si>
    <t>Stavebně montážní práce - konstrukce a opláštění šachty výtahu</t>
  </si>
  <si>
    <t>počet</t>
  </si>
  <si>
    <t>Dodávka do obytného domu Tovární č.p. 728 a 87    C E L K E M</t>
  </si>
  <si>
    <t>Vybudování výtahů v obytných domech Tovární č.p. 728 a 87 a Tovární č.p. 727 a 86, Luby 
SLEPÝ ROZPOČET
Název akce:   DODÁVKA A MONTÁŽ VÝTAHU A VÝTAHOVÉ ŠACHTY DO BYTOVÉHO DOMU LUBY, TOVÁRNÍ 728 a 87
Investor: Město Luby, Náměstí 5.května 164, 351 37 Luby</t>
  </si>
  <si>
    <t>Vybudování výtahů v obytných domech Tovární č.p. 728 a 87 a Tovární č.p. 727 a 86, Luby 
SLEPÝ ROZPOČET
Název akce:   DODÁVKA A MONTÁŽ VÝTAHU A VÝTAHOVÉ ŠACHTY DO BYTOVÉHO DOMU LUBY, TOVÁRNÍ 727 a 86
Investor: Město Luby, Náměstí 5.května 164, 351 37 Luby</t>
  </si>
  <si>
    <t>DODAVATEL (NÁZEV, IČO)</t>
  </si>
  <si>
    <t xml:space="preserve">Servis a údržba výtahů po dobu 5 let </t>
  </si>
  <si>
    <t>Servis a údržba výtahů CELKEM</t>
  </si>
  <si>
    <t>Dodávka a montáž dveří CELKEM</t>
  </si>
  <si>
    <t>Vestavba výtahů CELKEM</t>
  </si>
  <si>
    <t>Servis a údržba obou výtahů v bytovém domě - (kvartální pravidelné plateby)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</si>
</sst>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b/>
      <sz val="8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0"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44" fontId="2" fillId="0" borderId="1" xfId="1" applyFont="1" applyBorder="1" applyAlignment="1">
      <alignment horizontal="right" vertical="center" wrapText="1"/>
    </xf>
    <xf numFmtId="44" fontId="4" fillId="0" borderId="1" xfId="0" applyNumberFormat="1" applyFont="1" applyBorder="1" applyAlignment="1">
      <alignment horizontal="right" vertical="center" wrapText="1"/>
    </xf>
    <xf numFmtId="44" fontId="3" fillId="3" borderId="1" xfId="0" applyNumberFormat="1" applyFont="1" applyFill="1" applyBorder="1" applyAlignment="1">
      <alignment horizontal="left" vertical="center" wrapText="1"/>
    </xf>
    <xf numFmtId="44" fontId="2" fillId="3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44" fontId="4" fillId="0" borderId="1" xfId="1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44" fontId="4" fillId="3" borderId="1" xfId="0" applyNumberFormat="1" applyFont="1" applyFill="1" applyBorder="1" applyAlignment="1">
      <alignment horizontal="right" vertical="center" wrapText="1"/>
    </xf>
    <xf numFmtId="44" fontId="2" fillId="3" borderId="1" xfId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right" vertical="center" wrapText="1"/>
    </xf>
    <xf numFmtId="44" fontId="2" fillId="3" borderId="4" xfId="0" applyNumberFormat="1" applyFont="1" applyFill="1" applyBorder="1" applyAlignment="1">
      <alignment horizontal="right" vertical="center" wrapText="1"/>
    </xf>
    <xf numFmtId="44" fontId="4" fillId="3" borderId="4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shrinkToFit="1"/>
    </xf>
    <xf numFmtId="44" fontId="4" fillId="2" borderId="4" xfId="1" applyFont="1" applyFill="1" applyBorder="1" applyAlignment="1">
      <alignment horizontal="right" vertical="center" wrapText="1"/>
    </xf>
    <xf numFmtId="44" fontId="2" fillId="0" borderId="4" xfId="1" applyFont="1" applyBorder="1" applyAlignment="1">
      <alignment horizontal="right" vertical="center" wrapText="1"/>
    </xf>
    <xf numFmtId="44" fontId="4" fillId="0" borderId="4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shrinkToFit="1"/>
    </xf>
    <xf numFmtId="44" fontId="4" fillId="2" borderId="3" xfId="1" applyFont="1" applyFill="1" applyBorder="1" applyAlignment="1">
      <alignment horizontal="right" vertical="center" wrapText="1"/>
    </xf>
    <xf numFmtId="44" fontId="2" fillId="0" borderId="3" xfId="1" applyFont="1" applyBorder="1" applyAlignment="1">
      <alignment horizontal="right" vertical="center" wrapText="1"/>
    </xf>
    <xf numFmtId="44" fontId="4" fillId="0" borderId="3" xfId="0" applyNumberFormat="1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44" fontId="2" fillId="0" borderId="9" xfId="1" applyFont="1" applyBorder="1" applyAlignment="1">
      <alignment horizontal="righ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44" fontId="2" fillId="3" borderId="11" xfId="1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44" fontId="2" fillId="3" borderId="9" xfId="1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right" vertical="center" wrapText="1"/>
    </xf>
    <xf numFmtId="44" fontId="2" fillId="3" borderId="17" xfId="0" applyNumberFormat="1" applyFont="1" applyFill="1" applyBorder="1" applyAlignment="1">
      <alignment horizontal="right" vertical="center" wrapText="1"/>
    </xf>
    <xf numFmtId="44" fontId="4" fillId="3" borderId="17" xfId="0" applyNumberFormat="1" applyFont="1" applyFill="1" applyBorder="1" applyAlignment="1">
      <alignment horizontal="right" vertical="center" wrapText="1"/>
    </xf>
    <xf numFmtId="44" fontId="2" fillId="3" borderId="18" xfId="1" applyFont="1" applyFill="1" applyBorder="1" applyAlignment="1">
      <alignment horizontal="righ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44" fontId="2" fillId="0" borderId="11" xfId="1" applyFont="1" applyBorder="1" applyAlignment="1">
      <alignment horizontal="right" vertical="center" wrapText="1"/>
    </xf>
    <xf numFmtId="0" fontId="2" fillId="0" borderId="25" xfId="0" applyFont="1" applyBorder="1" applyAlignment="1">
      <alignment horizontal="left" vertical="center" wrapText="1"/>
    </xf>
    <xf numFmtId="44" fontId="2" fillId="0" borderId="15" xfId="1" applyFont="1" applyBorder="1" applyAlignment="1">
      <alignment horizontal="right" vertical="center" wrapText="1"/>
    </xf>
    <xf numFmtId="0" fontId="2" fillId="3" borderId="16" xfId="0" applyFont="1" applyFill="1" applyBorder="1" applyAlignment="1">
      <alignment horizontal="left" vertical="center" wrapText="1"/>
    </xf>
    <xf numFmtId="44" fontId="2" fillId="3" borderId="18" xfId="0" applyNumberFormat="1" applyFont="1" applyFill="1" applyBorder="1" applyAlignment="1">
      <alignment horizontal="righ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left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right" vertical="center" wrapText="1"/>
    </xf>
    <xf numFmtId="44" fontId="2" fillId="3" borderId="31" xfId="0" applyNumberFormat="1" applyFont="1" applyFill="1" applyBorder="1" applyAlignment="1">
      <alignment horizontal="right" vertical="center" wrapText="1"/>
    </xf>
    <xf numFmtId="44" fontId="3" fillId="0" borderId="0" xfId="0" applyNumberFormat="1" applyFont="1" applyAlignment="1">
      <alignment horizontal="left" vertical="center"/>
    </xf>
    <xf numFmtId="0" fontId="2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AE652-A0A5-49E1-AC47-F4600EADEAE5}">
  <sheetPr>
    <pageSetUpPr fitToPage="1"/>
  </sheetPr>
  <dimension ref="A1:G76"/>
  <sheetViews>
    <sheetView tabSelected="1" zoomScale="130" zoomScaleNormal="130" workbookViewId="0">
      <selection activeCell="D68" sqref="D68"/>
    </sheetView>
  </sheetViews>
  <sheetFormatPr defaultRowHeight="10.199999999999999" x14ac:dyDescent="0.25"/>
  <cols>
    <col min="1" max="1" width="57.109375" style="1" customWidth="1"/>
    <col min="2" max="2" width="3.44140625" style="1" customWidth="1"/>
    <col min="3" max="3" width="6" style="1" bestFit="1" customWidth="1"/>
    <col min="4" max="5" width="14.33203125" style="1" customWidth="1"/>
    <col min="6" max="6" width="13" style="1" customWidth="1"/>
    <col min="7" max="7" width="14.6640625" style="1" customWidth="1"/>
    <col min="8" max="16384" width="8.88671875" style="1"/>
  </cols>
  <sheetData>
    <row r="1" spans="1:7" ht="68.400000000000006" customHeight="1" x14ac:dyDescent="0.25">
      <c r="A1" s="71" t="s">
        <v>61</v>
      </c>
      <c r="B1" s="72"/>
      <c r="C1" s="72"/>
      <c r="D1" s="72"/>
      <c r="E1" s="72"/>
      <c r="F1" s="72"/>
      <c r="G1" s="73"/>
    </row>
    <row r="2" spans="1:7" ht="16.8" customHeight="1" x14ac:dyDescent="0.25">
      <c r="A2" s="74" t="s">
        <v>63</v>
      </c>
      <c r="B2" s="75"/>
      <c r="C2" s="75"/>
      <c r="D2" s="75"/>
      <c r="E2" s="75"/>
      <c r="F2" s="75"/>
      <c r="G2" s="76"/>
    </row>
    <row r="3" spans="1:7" ht="16.8" customHeight="1" thickBot="1" x14ac:dyDescent="0.3">
      <c r="A3" s="77"/>
      <c r="B3" s="78"/>
      <c r="C3" s="78"/>
      <c r="D3" s="78"/>
      <c r="E3" s="78"/>
      <c r="F3" s="78"/>
      <c r="G3" s="79"/>
    </row>
    <row r="4" spans="1:7" ht="10.8" thickBot="1" x14ac:dyDescent="0.3"/>
    <row r="5" spans="1:7" ht="23.4" customHeight="1" x14ac:dyDescent="0.25">
      <c r="A5" s="31" t="s">
        <v>8</v>
      </c>
      <c r="B5" s="32" t="s">
        <v>9</v>
      </c>
      <c r="C5" s="32" t="s">
        <v>59</v>
      </c>
      <c r="D5" s="32" t="s">
        <v>4</v>
      </c>
      <c r="E5" s="32" t="s">
        <v>2</v>
      </c>
      <c r="F5" s="32" t="s">
        <v>0</v>
      </c>
      <c r="G5" s="33" t="s">
        <v>1</v>
      </c>
    </row>
    <row r="6" spans="1:7" x14ac:dyDescent="0.25">
      <c r="A6" s="34" t="s">
        <v>10</v>
      </c>
      <c r="B6" s="3"/>
      <c r="C6" s="3"/>
      <c r="D6" s="3"/>
      <c r="E6" s="3"/>
      <c r="F6" s="3"/>
      <c r="G6" s="35"/>
    </row>
    <row r="7" spans="1:7" x14ac:dyDescent="0.25">
      <c r="A7" s="36" t="s">
        <v>11</v>
      </c>
      <c r="B7" s="4" t="s">
        <v>12</v>
      </c>
      <c r="C7" s="5">
        <v>2</v>
      </c>
      <c r="D7" s="7">
        <f>E23</f>
        <v>0</v>
      </c>
      <c r="E7" s="6">
        <f>D7*C7</f>
        <v>0</v>
      </c>
      <c r="F7" s="7">
        <f>E7*15%</f>
        <v>0</v>
      </c>
      <c r="G7" s="37">
        <f>SUM(E7:F7)</f>
        <v>0</v>
      </c>
    </row>
    <row r="8" spans="1:7" x14ac:dyDescent="0.25">
      <c r="A8" s="34" t="s">
        <v>13</v>
      </c>
      <c r="B8" s="3"/>
      <c r="C8" s="3"/>
      <c r="D8" s="3"/>
      <c r="E8" s="3"/>
      <c r="F8" s="3"/>
      <c r="G8" s="35"/>
    </row>
    <row r="9" spans="1:7" x14ac:dyDescent="0.25">
      <c r="A9" s="36" t="s">
        <v>58</v>
      </c>
      <c r="B9" s="4" t="s">
        <v>12</v>
      </c>
      <c r="C9" s="5">
        <v>2</v>
      </c>
      <c r="D9" s="7">
        <f>E48</f>
        <v>0</v>
      </c>
      <c r="E9" s="6">
        <f>D9*C9</f>
        <v>0</v>
      </c>
      <c r="F9" s="7">
        <f>E9*15%</f>
        <v>0</v>
      </c>
      <c r="G9" s="37">
        <f>SUM(E9:F9)</f>
        <v>0</v>
      </c>
    </row>
    <row r="10" spans="1:7" x14ac:dyDescent="0.25">
      <c r="A10" s="34" t="s">
        <v>14</v>
      </c>
      <c r="B10" s="3"/>
      <c r="C10" s="3"/>
      <c r="D10" s="3"/>
      <c r="E10" s="3"/>
      <c r="F10" s="3"/>
      <c r="G10" s="35"/>
    </row>
    <row r="11" spans="1:7" x14ac:dyDescent="0.25">
      <c r="A11" s="36" t="s">
        <v>15</v>
      </c>
      <c r="B11" s="4" t="s">
        <v>12</v>
      </c>
      <c r="C11" s="5">
        <v>2</v>
      </c>
      <c r="D11" s="7">
        <f>E57</f>
        <v>0</v>
      </c>
      <c r="E11" s="6">
        <f>D11*C11</f>
        <v>0</v>
      </c>
      <c r="F11" s="7">
        <f>E11*15%</f>
        <v>0</v>
      </c>
      <c r="G11" s="37">
        <f>SUM(E11:F11)</f>
        <v>0</v>
      </c>
    </row>
    <row r="12" spans="1:7" ht="23.4" customHeight="1" x14ac:dyDescent="0.25">
      <c r="A12" s="38" t="s">
        <v>67</v>
      </c>
      <c r="B12" s="2"/>
      <c r="C12" s="2"/>
      <c r="D12" s="8"/>
      <c r="E12" s="9">
        <f>SUM(E11,E9,E7)</f>
        <v>0</v>
      </c>
      <c r="F12" s="9">
        <f t="shared" ref="F12:G12" si="0">SUM(F11,F9,F7)</f>
        <v>0</v>
      </c>
      <c r="G12" s="9">
        <f t="shared" si="0"/>
        <v>0</v>
      </c>
    </row>
    <row r="13" spans="1:7" x14ac:dyDescent="0.25">
      <c r="A13" s="39"/>
      <c r="B13" s="3"/>
      <c r="C13" s="3"/>
      <c r="D13" s="3"/>
      <c r="E13" s="3"/>
      <c r="F13" s="3"/>
      <c r="G13" s="35"/>
    </row>
    <row r="14" spans="1:7" x14ac:dyDescent="0.25">
      <c r="A14" s="34" t="s">
        <v>10</v>
      </c>
      <c r="B14" s="3"/>
      <c r="C14" s="3"/>
      <c r="D14" s="3"/>
      <c r="E14" s="3"/>
      <c r="F14" s="3"/>
      <c r="G14" s="35"/>
    </row>
    <row r="15" spans="1:7" x14ac:dyDescent="0.25">
      <c r="A15" s="36" t="s">
        <v>16</v>
      </c>
      <c r="B15" s="4" t="s">
        <v>17</v>
      </c>
      <c r="C15" s="5">
        <v>1</v>
      </c>
      <c r="D15" s="10"/>
      <c r="E15" s="11">
        <f>C15*D15</f>
        <v>0</v>
      </c>
      <c r="F15" s="7">
        <f t="shared" ref="F15:F22" si="1">E15*15%</f>
        <v>0</v>
      </c>
      <c r="G15" s="37">
        <f t="shared" ref="G15:G22" si="2">SUM(E15:F15)</f>
        <v>0</v>
      </c>
    </row>
    <row r="16" spans="1:7" x14ac:dyDescent="0.25">
      <c r="A16" s="36" t="s">
        <v>18</v>
      </c>
      <c r="B16" s="4" t="s">
        <v>17</v>
      </c>
      <c r="C16" s="5">
        <v>1</v>
      </c>
      <c r="D16" s="10"/>
      <c r="E16" s="11">
        <f t="shared" ref="E16:E22" si="3">C16*D16</f>
        <v>0</v>
      </c>
      <c r="F16" s="7">
        <f t="shared" si="1"/>
        <v>0</v>
      </c>
      <c r="G16" s="37">
        <f t="shared" si="2"/>
        <v>0</v>
      </c>
    </row>
    <row r="17" spans="1:7" x14ac:dyDescent="0.25">
      <c r="A17" s="36" t="s">
        <v>19</v>
      </c>
      <c r="B17" s="4" t="s">
        <v>17</v>
      </c>
      <c r="C17" s="5">
        <v>1</v>
      </c>
      <c r="D17" s="10"/>
      <c r="E17" s="11">
        <f t="shared" si="3"/>
        <v>0</v>
      </c>
      <c r="F17" s="7">
        <f t="shared" si="1"/>
        <v>0</v>
      </c>
      <c r="G17" s="37">
        <f t="shared" si="2"/>
        <v>0</v>
      </c>
    </row>
    <row r="18" spans="1:7" x14ac:dyDescent="0.25">
      <c r="A18" s="36" t="s">
        <v>20</v>
      </c>
      <c r="B18" s="4" t="s">
        <v>17</v>
      </c>
      <c r="C18" s="5">
        <v>1</v>
      </c>
      <c r="D18" s="10"/>
      <c r="E18" s="11">
        <f t="shared" si="3"/>
        <v>0</v>
      </c>
      <c r="F18" s="7">
        <f t="shared" si="1"/>
        <v>0</v>
      </c>
      <c r="G18" s="37">
        <f t="shared" si="2"/>
        <v>0</v>
      </c>
    </row>
    <row r="19" spans="1:7" x14ac:dyDescent="0.25">
      <c r="A19" s="36" t="s">
        <v>21</v>
      </c>
      <c r="B19" s="4" t="s">
        <v>17</v>
      </c>
      <c r="C19" s="5">
        <v>1</v>
      </c>
      <c r="D19" s="10"/>
      <c r="E19" s="11">
        <f t="shared" si="3"/>
        <v>0</v>
      </c>
      <c r="F19" s="7">
        <f t="shared" si="1"/>
        <v>0</v>
      </c>
      <c r="G19" s="37">
        <f t="shared" si="2"/>
        <v>0</v>
      </c>
    </row>
    <row r="20" spans="1:7" x14ac:dyDescent="0.25">
      <c r="A20" s="36" t="s">
        <v>22</v>
      </c>
      <c r="B20" s="4" t="s">
        <v>23</v>
      </c>
      <c r="C20" s="5">
        <v>1</v>
      </c>
      <c r="D20" s="10"/>
      <c r="E20" s="11">
        <f t="shared" si="3"/>
        <v>0</v>
      </c>
      <c r="F20" s="7">
        <f t="shared" si="1"/>
        <v>0</v>
      </c>
      <c r="G20" s="37">
        <f t="shared" si="2"/>
        <v>0</v>
      </c>
    </row>
    <row r="21" spans="1:7" x14ac:dyDescent="0.25">
      <c r="A21" s="36" t="s">
        <v>24</v>
      </c>
      <c r="B21" s="4" t="s">
        <v>23</v>
      </c>
      <c r="C21" s="5">
        <v>1</v>
      </c>
      <c r="D21" s="10"/>
      <c r="E21" s="11">
        <f t="shared" si="3"/>
        <v>0</v>
      </c>
      <c r="F21" s="7">
        <f t="shared" si="1"/>
        <v>0</v>
      </c>
      <c r="G21" s="37">
        <f t="shared" si="2"/>
        <v>0</v>
      </c>
    </row>
    <row r="22" spans="1:7" x14ac:dyDescent="0.25">
      <c r="A22" s="36" t="s">
        <v>25</v>
      </c>
      <c r="B22" s="4" t="s">
        <v>17</v>
      </c>
      <c r="C22" s="5">
        <v>1</v>
      </c>
      <c r="D22" s="10"/>
      <c r="E22" s="11">
        <f t="shared" si="3"/>
        <v>0</v>
      </c>
      <c r="F22" s="7">
        <f t="shared" si="1"/>
        <v>0</v>
      </c>
      <c r="G22" s="37">
        <f t="shared" si="2"/>
        <v>0</v>
      </c>
    </row>
    <row r="23" spans="1:7" ht="23.4" customHeight="1" x14ac:dyDescent="0.25">
      <c r="A23" s="40"/>
      <c r="B23" s="15"/>
      <c r="C23" s="15"/>
      <c r="D23" s="16" t="s">
        <v>26</v>
      </c>
      <c r="E23" s="17">
        <f>SUM(E15:E22)</f>
        <v>0</v>
      </c>
      <c r="F23" s="18">
        <f>E23*15%</f>
        <v>0</v>
      </c>
      <c r="G23" s="41">
        <f>SUM(E23:F23)</f>
        <v>0</v>
      </c>
    </row>
    <row r="24" spans="1:7" x14ac:dyDescent="0.25">
      <c r="A24" s="42"/>
      <c r="B24" s="20"/>
      <c r="C24" s="20"/>
      <c r="D24" s="20"/>
      <c r="E24" s="20"/>
      <c r="F24" s="20"/>
      <c r="G24" s="43"/>
    </row>
    <row r="25" spans="1:7" ht="23.4" customHeight="1" x14ac:dyDescent="0.25">
      <c r="A25" s="44" t="s">
        <v>13</v>
      </c>
      <c r="B25" s="19"/>
      <c r="C25" s="19"/>
      <c r="D25" s="19"/>
      <c r="E25" s="19"/>
      <c r="F25" s="19"/>
      <c r="G25" s="45"/>
    </row>
    <row r="26" spans="1:7" x14ac:dyDescent="0.25">
      <c r="A26" s="36" t="s">
        <v>27</v>
      </c>
      <c r="B26" s="4" t="s">
        <v>12</v>
      </c>
      <c r="C26" s="5">
        <v>1</v>
      </c>
      <c r="D26" s="10"/>
      <c r="E26" s="11">
        <f>D26*C26</f>
        <v>0</v>
      </c>
      <c r="F26" s="7">
        <f t="shared" ref="F26:F48" si="4">E26*15%</f>
        <v>0</v>
      </c>
      <c r="G26" s="37">
        <f t="shared" ref="G26:G48" si="5">SUM(E26:F26)</f>
        <v>0</v>
      </c>
    </row>
    <row r="27" spans="1:7" x14ac:dyDescent="0.25">
      <c r="A27" s="36" t="s">
        <v>28</v>
      </c>
      <c r="B27" s="4" t="s">
        <v>17</v>
      </c>
      <c r="C27" s="5">
        <v>5</v>
      </c>
      <c r="D27" s="10"/>
      <c r="E27" s="11">
        <f t="shared" ref="E27:E47" si="6">D27*C27</f>
        <v>0</v>
      </c>
      <c r="F27" s="7">
        <f t="shared" si="4"/>
        <v>0</v>
      </c>
      <c r="G27" s="37">
        <f t="shared" si="5"/>
        <v>0</v>
      </c>
    </row>
    <row r="28" spans="1:7" x14ac:dyDescent="0.25">
      <c r="A28" s="36" t="s">
        <v>29</v>
      </c>
      <c r="B28" s="4" t="s">
        <v>17</v>
      </c>
      <c r="C28" s="5">
        <v>5</v>
      </c>
      <c r="D28" s="10"/>
      <c r="E28" s="11">
        <f t="shared" si="6"/>
        <v>0</v>
      </c>
      <c r="F28" s="7">
        <f t="shared" si="4"/>
        <v>0</v>
      </c>
      <c r="G28" s="37">
        <f t="shared" si="5"/>
        <v>0</v>
      </c>
    </row>
    <row r="29" spans="1:7" x14ac:dyDescent="0.25">
      <c r="A29" s="36" t="s">
        <v>30</v>
      </c>
      <c r="B29" s="4" t="s">
        <v>17</v>
      </c>
      <c r="C29" s="5">
        <v>5</v>
      </c>
      <c r="D29" s="10"/>
      <c r="E29" s="11">
        <f t="shared" si="6"/>
        <v>0</v>
      </c>
      <c r="F29" s="7">
        <f t="shared" si="4"/>
        <v>0</v>
      </c>
      <c r="G29" s="37">
        <f t="shared" si="5"/>
        <v>0</v>
      </c>
    </row>
    <row r="30" spans="1:7" x14ac:dyDescent="0.25">
      <c r="A30" s="36" t="s">
        <v>31</v>
      </c>
      <c r="B30" s="4" t="s">
        <v>12</v>
      </c>
      <c r="C30" s="5">
        <v>1</v>
      </c>
      <c r="D30" s="10"/>
      <c r="E30" s="11">
        <f t="shared" si="6"/>
        <v>0</v>
      </c>
      <c r="F30" s="7">
        <f t="shared" si="4"/>
        <v>0</v>
      </c>
      <c r="G30" s="37">
        <f t="shared" si="5"/>
        <v>0</v>
      </c>
    </row>
    <row r="31" spans="1:7" x14ac:dyDescent="0.25">
      <c r="A31" s="36" t="s">
        <v>32</v>
      </c>
      <c r="B31" s="4" t="s">
        <v>12</v>
      </c>
      <c r="C31" s="5">
        <v>1</v>
      </c>
      <c r="D31" s="10"/>
      <c r="E31" s="11">
        <f t="shared" si="6"/>
        <v>0</v>
      </c>
      <c r="F31" s="7">
        <f t="shared" si="4"/>
        <v>0</v>
      </c>
      <c r="G31" s="37">
        <f t="shared" si="5"/>
        <v>0</v>
      </c>
    </row>
    <row r="32" spans="1:7" x14ac:dyDescent="0.25">
      <c r="A32" s="36" t="s">
        <v>33</v>
      </c>
      <c r="B32" s="4" t="s">
        <v>12</v>
      </c>
      <c r="C32" s="5">
        <v>1</v>
      </c>
      <c r="D32" s="10"/>
      <c r="E32" s="11">
        <f t="shared" si="6"/>
        <v>0</v>
      </c>
      <c r="F32" s="7">
        <f t="shared" si="4"/>
        <v>0</v>
      </c>
      <c r="G32" s="37">
        <f t="shared" si="5"/>
        <v>0</v>
      </c>
    </row>
    <row r="33" spans="1:7" x14ac:dyDescent="0.25">
      <c r="A33" s="36" t="s">
        <v>34</v>
      </c>
      <c r="B33" s="4" t="s">
        <v>17</v>
      </c>
      <c r="C33" s="5">
        <v>5</v>
      </c>
      <c r="D33" s="10"/>
      <c r="E33" s="11">
        <f t="shared" si="6"/>
        <v>0</v>
      </c>
      <c r="F33" s="7">
        <f t="shared" si="4"/>
        <v>0</v>
      </c>
      <c r="G33" s="37">
        <f t="shared" si="5"/>
        <v>0</v>
      </c>
    </row>
    <row r="34" spans="1:7" x14ac:dyDescent="0.25">
      <c r="A34" s="36" t="s">
        <v>35</v>
      </c>
      <c r="B34" s="4" t="s">
        <v>12</v>
      </c>
      <c r="C34" s="5">
        <v>5</v>
      </c>
      <c r="D34" s="10"/>
      <c r="E34" s="11">
        <f t="shared" si="6"/>
        <v>0</v>
      </c>
      <c r="F34" s="7">
        <f t="shared" si="4"/>
        <v>0</v>
      </c>
      <c r="G34" s="37">
        <f t="shared" si="5"/>
        <v>0</v>
      </c>
    </row>
    <row r="35" spans="1:7" x14ac:dyDescent="0.25">
      <c r="A35" s="36" t="s">
        <v>36</v>
      </c>
      <c r="B35" s="4" t="s">
        <v>12</v>
      </c>
      <c r="C35" s="5">
        <v>1</v>
      </c>
      <c r="D35" s="10"/>
      <c r="E35" s="11">
        <f t="shared" si="6"/>
        <v>0</v>
      </c>
      <c r="F35" s="7">
        <f t="shared" si="4"/>
        <v>0</v>
      </c>
      <c r="G35" s="37">
        <f t="shared" si="5"/>
        <v>0</v>
      </c>
    </row>
    <row r="36" spans="1:7" x14ac:dyDescent="0.25">
      <c r="A36" s="36" t="s">
        <v>37</v>
      </c>
      <c r="B36" s="4" t="s">
        <v>12</v>
      </c>
      <c r="C36" s="5">
        <v>2</v>
      </c>
      <c r="D36" s="10"/>
      <c r="E36" s="11">
        <f t="shared" si="6"/>
        <v>0</v>
      </c>
      <c r="F36" s="7">
        <f t="shared" si="4"/>
        <v>0</v>
      </c>
      <c r="G36" s="37">
        <f t="shared" si="5"/>
        <v>0</v>
      </c>
    </row>
    <row r="37" spans="1:7" x14ac:dyDescent="0.25">
      <c r="A37" s="36" t="s">
        <v>38</v>
      </c>
      <c r="B37" s="4" t="s">
        <v>12</v>
      </c>
      <c r="C37" s="5">
        <v>2</v>
      </c>
      <c r="D37" s="10"/>
      <c r="E37" s="11">
        <f t="shared" si="6"/>
        <v>0</v>
      </c>
      <c r="F37" s="7">
        <f t="shared" si="4"/>
        <v>0</v>
      </c>
      <c r="G37" s="37">
        <f t="shared" si="5"/>
        <v>0</v>
      </c>
    </row>
    <row r="38" spans="1:7" x14ac:dyDescent="0.25">
      <c r="A38" s="36" t="s">
        <v>39</v>
      </c>
      <c r="B38" s="4" t="s">
        <v>12</v>
      </c>
      <c r="C38" s="5">
        <v>5</v>
      </c>
      <c r="D38" s="10"/>
      <c r="E38" s="11">
        <f t="shared" si="6"/>
        <v>0</v>
      </c>
      <c r="F38" s="7">
        <f t="shared" si="4"/>
        <v>0</v>
      </c>
      <c r="G38" s="37">
        <f t="shared" si="5"/>
        <v>0</v>
      </c>
    </row>
    <row r="39" spans="1:7" x14ac:dyDescent="0.25">
      <c r="A39" s="36" t="s">
        <v>40</v>
      </c>
      <c r="B39" s="4" t="s">
        <v>12</v>
      </c>
      <c r="C39" s="5">
        <v>5</v>
      </c>
      <c r="D39" s="10"/>
      <c r="E39" s="11">
        <f t="shared" si="6"/>
        <v>0</v>
      </c>
      <c r="F39" s="7">
        <f t="shared" si="4"/>
        <v>0</v>
      </c>
      <c r="G39" s="37">
        <f t="shared" si="5"/>
        <v>0</v>
      </c>
    </row>
    <row r="40" spans="1:7" x14ac:dyDescent="0.25">
      <c r="A40" s="36" t="s">
        <v>41</v>
      </c>
      <c r="B40" s="4" t="s">
        <v>12</v>
      </c>
      <c r="C40" s="5">
        <v>1</v>
      </c>
      <c r="D40" s="10"/>
      <c r="E40" s="11">
        <f t="shared" si="6"/>
        <v>0</v>
      </c>
      <c r="F40" s="7">
        <f t="shared" si="4"/>
        <v>0</v>
      </c>
      <c r="G40" s="37">
        <f t="shared" si="5"/>
        <v>0</v>
      </c>
    </row>
    <row r="41" spans="1:7" x14ac:dyDescent="0.25">
      <c r="A41" s="36" t="s">
        <v>42</v>
      </c>
      <c r="B41" s="4" t="s">
        <v>12</v>
      </c>
      <c r="C41" s="5">
        <v>2</v>
      </c>
      <c r="D41" s="10"/>
      <c r="E41" s="11">
        <f t="shared" si="6"/>
        <v>0</v>
      </c>
      <c r="F41" s="7">
        <f t="shared" si="4"/>
        <v>0</v>
      </c>
      <c r="G41" s="37">
        <f t="shared" si="5"/>
        <v>0</v>
      </c>
    </row>
    <row r="42" spans="1:7" x14ac:dyDescent="0.25">
      <c r="A42" s="36" t="s">
        <v>43</v>
      </c>
      <c r="B42" s="4" t="s">
        <v>12</v>
      </c>
      <c r="C42" s="5">
        <v>1</v>
      </c>
      <c r="D42" s="10"/>
      <c r="E42" s="11">
        <f t="shared" si="6"/>
        <v>0</v>
      </c>
      <c r="F42" s="7">
        <f t="shared" si="4"/>
        <v>0</v>
      </c>
      <c r="G42" s="37">
        <f t="shared" si="5"/>
        <v>0</v>
      </c>
    </row>
    <row r="43" spans="1:7" x14ac:dyDescent="0.25">
      <c r="A43" s="36" t="s">
        <v>44</v>
      </c>
      <c r="B43" s="4" t="s">
        <v>45</v>
      </c>
      <c r="C43" s="5">
        <v>75</v>
      </c>
      <c r="D43" s="10"/>
      <c r="E43" s="11">
        <f t="shared" si="6"/>
        <v>0</v>
      </c>
      <c r="F43" s="7">
        <f t="shared" si="4"/>
        <v>0</v>
      </c>
      <c r="G43" s="37">
        <f t="shared" si="5"/>
        <v>0</v>
      </c>
    </row>
    <row r="44" spans="1:7" x14ac:dyDescent="0.25">
      <c r="A44" s="36" t="s">
        <v>46</v>
      </c>
      <c r="B44" s="4" t="s">
        <v>12</v>
      </c>
      <c r="C44" s="5">
        <v>1</v>
      </c>
      <c r="D44" s="10"/>
      <c r="E44" s="11">
        <f t="shared" si="6"/>
        <v>0</v>
      </c>
      <c r="F44" s="7">
        <f t="shared" si="4"/>
        <v>0</v>
      </c>
      <c r="G44" s="37">
        <f t="shared" si="5"/>
        <v>0</v>
      </c>
    </row>
    <row r="45" spans="1:7" x14ac:dyDescent="0.25">
      <c r="A45" s="36" t="s">
        <v>47</v>
      </c>
      <c r="B45" s="4" t="s">
        <v>12</v>
      </c>
      <c r="C45" s="5">
        <v>5</v>
      </c>
      <c r="D45" s="10"/>
      <c r="E45" s="11">
        <f t="shared" si="6"/>
        <v>0</v>
      </c>
      <c r="F45" s="7">
        <f t="shared" si="4"/>
        <v>0</v>
      </c>
      <c r="G45" s="37">
        <f t="shared" si="5"/>
        <v>0</v>
      </c>
    </row>
    <row r="46" spans="1:7" x14ac:dyDescent="0.25">
      <c r="A46" s="36" t="s">
        <v>48</v>
      </c>
      <c r="B46" s="4" t="s">
        <v>12</v>
      </c>
      <c r="C46" s="5">
        <v>1</v>
      </c>
      <c r="D46" s="10"/>
      <c r="E46" s="11">
        <f t="shared" si="6"/>
        <v>0</v>
      </c>
      <c r="F46" s="7">
        <f t="shared" si="4"/>
        <v>0</v>
      </c>
      <c r="G46" s="37">
        <f t="shared" si="5"/>
        <v>0</v>
      </c>
    </row>
    <row r="47" spans="1:7" x14ac:dyDescent="0.25">
      <c r="A47" s="36" t="s">
        <v>49</v>
      </c>
      <c r="B47" s="4" t="s">
        <v>12</v>
      </c>
      <c r="C47" s="5">
        <v>5</v>
      </c>
      <c r="D47" s="10"/>
      <c r="E47" s="11">
        <f t="shared" si="6"/>
        <v>0</v>
      </c>
      <c r="F47" s="7">
        <f t="shared" si="4"/>
        <v>0</v>
      </c>
      <c r="G47" s="37">
        <f t="shared" si="5"/>
        <v>0</v>
      </c>
    </row>
    <row r="48" spans="1:7" ht="23.4" customHeight="1" x14ac:dyDescent="0.25">
      <c r="A48" s="46"/>
      <c r="B48" s="2"/>
      <c r="C48" s="2"/>
      <c r="D48" s="12" t="s">
        <v>50</v>
      </c>
      <c r="E48" s="14">
        <f>SUM(E26:E47)</f>
        <v>0</v>
      </c>
      <c r="F48" s="13">
        <f t="shared" si="4"/>
        <v>0</v>
      </c>
      <c r="G48" s="47">
        <f t="shared" si="5"/>
        <v>0</v>
      </c>
    </row>
    <row r="49" spans="1:7" x14ac:dyDescent="0.25">
      <c r="A49" s="39"/>
      <c r="B49" s="3"/>
      <c r="C49" s="3"/>
      <c r="D49" s="3"/>
      <c r="E49" s="3"/>
      <c r="F49" s="3"/>
      <c r="G49" s="35"/>
    </row>
    <row r="50" spans="1:7" x14ac:dyDescent="0.25">
      <c r="A50" s="38" t="s">
        <v>14</v>
      </c>
      <c r="B50" s="2"/>
      <c r="C50" s="2"/>
      <c r="D50" s="2"/>
      <c r="E50" s="2"/>
      <c r="F50" s="2"/>
      <c r="G50" s="48"/>
    </row>
    <row r="51" spans="1:7" x14ac:dyDescent="0.25">
      <c r="A51" s="36" t="s">
        <v>51</v>
      </c>
      <c r="B51" s="4" t="s">
        <v>12</v>
      </c>
      <c r="C51" s="5">
        <v>1</v>
      </c>
      <c r="D51" s="10"/>
      <c r="E51" s="11">
        <f t="shared" ref="E51:E56" si="7">D51*C51</f>
        <v>0</v>
      </c>
      <c r="F51" s="7">
        <f t="shared" ref="F51:F56" si="8">E51*15%</f>
        <v>0</v>
      </c>
      <c r="G51" s="37">
        <f t="shared" ref="G51:G56" si="9">SUM(E51:F51)</f>
        <v>0</v>
      </c>
    </row>
    <row r="52" spans="1:7" x14ac:dyDescent="0.25">
      <c r="A52" s="36" t="s">
        <v>52</v>
      </c>
      <c r="B52" s="4" t="s">
        <v>17</v>
      </c>
      <c r="C52" s="5">
        <v>5</v>
      </c>
      <c r="D52" s="10"/>
      <c r="E52" s="11">
        <f t="shared" si="7"/>
        <v>0</v>
      </c>
      <c r="F52" s="7">
        <f t="shared" si="8"/>
        <v>0</v>
      </c>
      <c r="G52" s="37">
        <f t="shared" si="9"/>
        <v>0</v>
      </c>
    </row>
    <row r="53" spans="1:7" x14ac:dyDescent="0.25">
      <c r="A53" s="36" t="s">
        <v>53</v>
      </c>
      <c r="B53" s="4" t="s">
        <v>12</v>
      </c>
      <c r="C53" s="5">
        <v>1</v>
      </c>
      <c r="D53" s="10"/>
      <c r="E53" s="11">
        <f t="shared" si="7"/>
        <v>0</v>
      </c>
      <c r="F53" s="7">
        <f t="shared" si="8"/>
        <v>0</v>
      </c>
      <c r="G53" s="37">
        <f t="shared" si="9"/>
        <v>0</v>
      </c>
    </row>
    <row r="54" spans="1:7" x14ac:dyDescent="0.25">
      <c r="A54" s="36" t="s">
        <v>54</v>
      </c>
      <c r="B54" s="4" t="s">
        <v>12</v>
      </c>
      <c r="C54" s="5">
        <v>1</v>
      </c>
      <c r="D54" s="10"/>
      <c r="E54" s="11">
        <f t="shared" si="7"/>
        <v>0</v>
      </c>
      <c r="F54" s="7">
        <f t="shared" si="8"/>
        <v>0</v>
      </c>
      <c r="G54" s="37">
        <f t="shared" si="9"/>
        <v>0</v>
      </c>
    </row>
    <row r="55" spans="1:7" x14ac:dyDescent="0.25">
      <c r="A55" s="36" t="s">
        <v>55</v>
      </c>
      <c r="B55" s="4" t="s">
        <v>12</v>
      </c>
      <c r="C55" s="5">
        <v>1</v>
      </c>
      <c r="D55" s="10"/>
      <c r="E55" s="11">
        <f t="shared" si="7"/>
        <v>0</v>
      </c>
      <c r="F55" s="7">
        <f t="shared" si="8"/>
        <v>0</v>
      </c>
      <c r="G55" s="37">
        <f t="shared" si="9"/>
        <v>0</v>
      </c>
    </row>
    <row r="56" spans="1:7" x14ac:dyDescent="0.25">
      <c r="A56" s="36" t="s">
        <v>56</v>
      </c>
      <c r="B56" s="4" t="s">
        <v>12</v>
      </c>
      <c r="C56" s="5">
        <v>1</v>
      </c>
      <c r="D56" s="10"/>
      <c r="E56" s="11">
        <f t="shared" si="7"/>
        <v>0</v>
      </c>
      <c r="F56" s="7">
        <f t="shared" si="8"/>
        <v>0</v>
      </c>
      <c r="G56" s="37">
        <f t="shared" si="9"/>
        <v>0</v>
      </c>
    </row>
    <row r="57" spans="1:7" ht="23.4" customHeight="1" thickBot="1" x14ac:dyDescent="0.3">
      <c r="A57" s="49"/>
      <c r="B57" s="50"/>
      <c r="C57" s="50"/>
      <c r="D57" s="51" t="s">
        <v>57</v>
      </c>
      <c r="E57" s="52">
        <f>SUM(E51:E56)</f>
        <v>0</v>
      </c>
      <c r="F57" s="53">
        <f>E57*15%</f>
        <v>0</v>
      </c>
      <c r="G57" s="54">
        <f>SUM(E57:F57)</f>
        <v>0</v>
      </c>
    </row>
    <row r="58" spans="1:7" ht="10.8" thickBot="1" x14ac:dyDescent="0.3"/>
    <row r="59" spans="1:7" ht="23.4" customHeight="1" x14ac:dyDescent="0.25">
      <c r="A59" s="55" t="s">
        <v>8</v>
      </c>
      <c r="B59" s="56" t="s">
        <v>9</v>
      </c>
      <c r="C59" s="56" t="s">
        <v>59</v>
      </c>
      <c r="D59" s="56" t="s">
        <v>4</v>
      </c>
      <c r="E59" s="56" t="s">
        <v>2</v>
      </c>
      <c r="F59" s="56" t="s">
        <v>0</v>
      </c>
      <c r="G59" s="57" t="s">
        <v>1</v>
      </c>
    </row>
    <row r="60" spans="1:7" x14ac:dyDescent="0.25">
      <c r="A60" s="34" t="s">
        <v>5</v>
      </c>
      <c r="B60" s="3"/>
      <c r="C60" s="3"/>
      <c r="D60" s="3"/>
      <c r="E60" s="3"/>
      <c r="F60" s="3"/>
      <c r="G60" s="35"/>
    </row>
    <row r="61" spans="1:7" x14ac:dyDescent="0.25">
      <c r="A61" s="36" t="s">
        <v>3</v>
      </c>
      <c r="B61" s="21" t="s">
        <v>12</v>
      </c>
      <c r="C61" s="22">
        <v>2</v>
      </c>
      <c r="D61" s="23"/>
      <c r="E61" s="24">
        <f>D61*C61</f>
        <v>0</v>
      </c>
      <c r="F61" s="25">
        <f>E61*15%</f>
        <v>0</v>
      </c>
      <c r="G61" s="58">
        <f>SUM(E61:F61)</f>
        <v>0</v>
      </c>
    </row>
    <row r="62" spans="1:7" x14ac:dyDescent="0.25">
      <c r="A62" s="59" t="s">
        <v>6</v>
      </c>
      <c r="B62" s="20"/>
      <c r="C62" s="20"/>
      <c r="D62" s="20"/>
      <c r="E62" s="20"/>
      <c r="F62" s="20"/>
      <c r="G62" s="43"/>
    </row>
    <row r="63" spans="1:7" x14ac:dyDescent="0.25">
      <c r="A63" s="36" t="s">
        <v>7</v>
      </c>
      <c r="B63" s="26" t="s">
        <v>12</v>
      </c>
      <c r="C63" s="27">
        <v>2</v>
      </c>
      <c r="D63" s="28"/>
      <c r="E63" s="29">
        <f>D63*C63</f>
        <v>0</v>
      </c>
      <c r="F63" s="30">
        <f>E63*15%</f>
        <v>0</v>
      </c>
      <c r="G63" s="60">
        <f>SUM(E63:F63)</f>
        <v>0</v>
      </c>
    </row>
    <row r="64" spans="1:7" ht="23.4" customHeight="1" thickBot="1" x14ac:dyDescent="0.3">
      <c r="A64" s="61" t="s">
        <v>66</v>
      </c>
      <c r="B64" s="50"/>
      <c r="C64" s="50"/>
      <c r="D64" s="50"/>
      <c r="E64" s="52">
        <f>SUM(E63,E61)</f>
        <v>0</v>
      </c>
      <c r="F64" s="52">
        <f>SUM(F63,F61)</f>
        <v>0</v>
      </c>
      <c r="G64" s="62">
        <f>SUM(G63,G61)</f>
        <v>0</v>
      </c>
    </row>
    <row r="65" spans="1:7" ht="10.8" thickBot="1" x14ac:dyDescent="0.3"/>
    <row r="66" spans="1:7" ht="23.4" customHeight="1" x14ac:dyDescent="0.25">
      <c r="A66" s="55" t="s">
        <v>8</v>
      </c>
      <c r="B66" s="56" t="s">
        <v>9</v>
      </c>
      <c r="C66" s="56" t="s">
        <v>59</v>
      </c>
      <c r="D66" s="56" t="s">
        <v>4</v>
      </c>
      <c r="E66" s="56" t="s">
        <v>2</v>
      </c>
      <c r="F66" s="56" t="s">
        <v>0</v>
      </c>
      <c r="G66" s="57" t="s">
        <v>1</v>
      </c>
    </row>
    <row r="67" spans="1:7" x14ac:dyDescent="0.25">
      <c r="A67" s="34" t="s">
        <v>64</v>
      </c>
      <c r="B67" s="3"/>
      <c r="C67" s="3"/>
      <c r="D67" s="3"/>
      <c r="E67" s="3"/>
      <c r="F67" s="3"/>
      <c r="G67" s="35"/>
    </row>
    <row r="68" spans="1:7" x14ac:dyDescent="0.25">
      <c r="A68" s="36" t="s">
        <v>68</v>
      </c>
      <c r="B68" s="21" t="s">
        <v>12</v>
      </c>
      <c r="C68" s="22">
        <v>20</v>
      </c>
      <c r="D68" s="23"/>
      <c r="E68" s="24">
        <f>D68*C68</f>
        <v>0</v>
      </c>
      <c r="F68" s="25">
        <f>E68*15%</f>
        <v>0</v>
      </c>
      <c r="G68" s="58">
        <f>SUM(E68:F68)</f>
        <v>0</v>
      </c>
    </row>
    <row r="69" spans="1:7" ht="23.4" customHeight="1" thickBot="1" x14ac:dyDescent="0.3">
      <c r="A69" s="61" t="s">
        <v>65</v>
      </c>
      <c r="B69" s="50"/>
      <c r="C69" s="50"/>
      <c r="D69" s="50"/>
      <c r="E69" s="52">
        <f>E68</f>
        <v>0</v>
      </c>
      <c r="F69" s="52">
        <f>F68</f>
        <v>0</v>
      </c>
      <c r="G69" s="62">
        <f>G68</f>
        <v>0</v>
      </c>
    </row>
    <row r="70" spans="1:7" ht="10.8" thickBot="1" x14ac:dyDescent="0.3"/>
    <row r="71" spans="1:7" ht="23.4" customHeight="1" thickBot="1" x14ac:dyDescent="0.3">
      <c r="A71" s="63" t="s">
        <v>8</v>
      </c>
      <c r="B71" s="64" t="s">
        <v>9</v>
      </c>
      <c r="C71" s="64" t="s">
        <v>59</v>
      </c>
      <c r="D71" s="64" t="s">
        <v>4</v>
      </c>
      <c r="E71" s="64" t="s">
        <v>2</v>
      </c>
      <c r="F71" s="64" t="s">
        <v>0</v>
      </c>
      <c r="G71" s="65" t="s">
        <v>1</v>
      </c>
    </row>
    <row r="72" spans="1:7" ht="23.4" customHeight="1" thickBot="1" x14ac:dyDescent="0.3">
      <c r="A72" s="66" t="s">
        <v>60</v>
      </c>
      <c r="B72" s="67"/>
      <c r="C72" s="67"/>
      <c r="D72" s="68"/>
      <c r="E72" s="69">
        <f>SUM(E64,E12,E69)</f>
        <v>0</v>
      </c>
      <c r="F72" s="53">
        <f>E72*15%</f>
        <v>0</v>
      </c>
      <c r="G72" s="54">
        <f>SUM(E72:F72)</f>
        <v>0</v>
      </c>
    </row>
    <row r="76" spans="1:7" x14ac:dyDescent="0.25">
      <c r="E76" s="70"/>
    </row>
  </sheetData>
  <sheetProtection algorithmName="SHA-512" hashValue="RSMHUalhNDZkLC4smOgys+Qohluyfe20G9FXnU1q6aq1mOl17FYlN4FU2dTW9wn5mSQItC5tta8FLG9dOZ5agQ==" saltValue="9kFz40saDpL3jfChrsGBHQ==" spinCount="100000" sheet="1" objects="1" scenarios="1"/>
  <protectedRanges>
    <protectedRange sqref="A3:G3 D15:D22 D26:D47 D51:D56 D61 D63 D68" name="Oblast1"/>
  </protectedRanges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EEB1D-E225-4AFB-972B-CC76E3869099}">
  <sheetPr>
    <pageSetUpPr fitToPage="1"/>
  </sheetPr>
  <dimension ref="A1:G76"/>
  <sheetViews>
    <sheetView zoomScale="130" zoomScaleNormal="130" workbookViewId="0">
      <selection activeCell="E63" sqref="E63"/>
    </sheetView>
  </sheetViews>
  <sheetFormatPr defaultRowHeight="10.199999999999999" x14ac:dyDescent="0.25"/>
  <cols>
    <col min="1" max="1" width="57.109375" style="1" customWidth="1"/>
    <col min="2" max="2" width="3.44140625" style="1" customWidth="1"/>
    <col min="3" max="3" width="6" style="1" bestFit="1" customWidth="1"/>
    <col min="4" max="5" width="14.33203125" style="1" customWidth="1"/>
    <col min="6" max="6" width="13" style="1" customWidth="1"/>
    <col min="7" max="7" width="14.6640625" style="1" customWidth="1"/>
    <col min="8" max="16384" width="8.88671875" style="1"/>
  </cols>
  <sheetData>
    <row r="1" spans="1:7" ht="68.400000000000006" customHeight="1" x14ac:dyDescent="0.25">
      <c r="A1" s="71" t="s">
        <v>62</v>
      </c>
      <c r="B1" s="72"/>
      <c r="C1" s="72"/>
      <c r="D1" s="72"/>
      <c r="E1" s="72"/>
      <c r="F1" s="72"/>
      <c r="G1" s="73"/>
    </row>
    <row r="2" spans="1:7" ht="16.8" customHeight="1" x14ac:dyDescent="0.25">
      <c r="A2" s="74" t="s">
        <v>63</v>
      </c>
      <c r="B2" s="75"/>
      <c r="C2" s="75"/>
      <c r="D2" s="75"/>
      <c r="E2" s="75"/>
      <c r="F2" s="75"/>
      <c r="G2" s="76"/>
    </row>
    <row r="3" spans="1:7" ht="16.8" customHeight="1" thickBot="1" x14ac:dyDescent="0.3">
      <c r="A3" s="77"/>
      <c r="B3" s="78"/>
      <c r="C3" s="78"/>
      <c r="D3" s="78"/>
      <c r="E3" s="78"/>
      <c r="F3" s="78"/>
      <c r="G3" s="79"/>
    </row>
    <row r="4" spans="1:7" ht="10.8" thickBot="1" x14ac:dyDescent="0.3"/>
    <row r="5" spans="1:7" ht="23.4" customHeight="1" x14ac:dyDescent="0.25">
      <c r="A5" s="31" t="s">
        <v>8</v>
      </c>
      <c r="B5" s="32" t="s">
        <v>9</v>
      </c>
      <c r="C5" s="32" t="s">
        <v>59</v>
      </c>
      <c r="D5" s="32" t="s">
        <v>4</v>
      </c>
      <c r="E5" s="32" t="s">
        <v>2</v>
      </c>
      <c r="F5" s="32" t="s">
        <v>0</v>
      </c>
      <c r="G5" s="33" t="s">
        <v>1</v>
      </c>
    </row>
    <row r="6" spans="1:7" x14ac:dyDescent="0.25">
      <c r="A6" s="34" t="s">
        <v>10</v>
      </c>
      <c r="B6" s="3"/>
      <c r="C6" s="3"/>
      <c r="D6" s="3"/>
      <c r="E6" s="3"/>
      <c r="F6" s="3"/>
      <c r="G6" s="35"/>
    </row>
    <row r="7" spans="1:7" x14ac:dyDescent="0.25">
      <c r="A7" s="36" t="s">
        <v>11</v>
      </c>
      <c r="B7" s="4" t="s">
        <v>12</v>
      </c>
      <c r="C7" s="5">
        <v>2</v>
      </c>
      <c r="D7" s="7">
        <f>E23</f>
        <v>0</v>
      </c>
      <c r="E7" s="6">
        <f>D7*C7</f>
        <v>0</v>
      </c>
      <c r="F7" s="7">
        <f>E7*15%</f>
        <v>0</v>
      </c>
      <c r="G7" s="37">
        <f>SUM(E7:F7)</f>
        <v>0</v>
      </c>
    </row>
    <row r="8" spans="1:7" x14ac:dyDescent="0.25">
      <c r="A8" s="34" t="s">
        <v>13</v>
      </c>
      <c r="B8" s="3"/>
      <c r="C8" s="3"/>
      <c r="D8" s="3"/>
      <c r="E8" s="3"/>
      <c r="F8" s="3"/>
      <c r="G8" s="35"/>
    </row>
    <row r="9" spans="1:7" x14ac:dyDescent="0.25">
      <c r="A9" s="36" t="s">
        <v>58</v>
      </c>
      <c r="B9" s="4" t="s">
        <v>12</v>
      </c>
      <c r="C9" s="5">
        <v>2</v>
      </c>
      <c r="D9" s="7">
        <f>E48</f>
        <v>0</v>
      </c>
      <c r="E9" s="6">
        <f>D9*C9</f>
        <v>0</v>
      </c>
      <c r="F9" s="7">
        <f>E9*15%</f>
        <v>0</v>
      </c>
      <c r="G9" s="37">
        <f>SUM(E9:F9)</f>
        <v>0</v>
      </c>
    </row>
    <row r="10" spans="1:7" x14ac:dyDescent="0.25">
      <c r="A10" s="34" t="s">
        <v>14</v>
      </c>
      <c r="B10" s="3"/>
      <c r="C10" s="3"/>
      <c r="D10" s="3"/>
      <c r="E10" s="3"/>
      <c r="F10" s="3"/>
      <c r="G10" s="35"/>
    </row>
    <row r="11" spans="1:7" x14ac:dyDescent="0.25">
      <c r="A11" s="36" t="s">
        <v>15</v>
      </c>
      <c r="B11" s="4" t="s">
        <v>12</v>
      </c>
      <c r="C11" s="5">
        <v>2</v>
      </c>
      <c r="D11" s="7">
        <f>E57</f>
        <v>0</v>
      </c>
      <c r="E11" s="6">
        <f>D11*C11</f>
        <v>0</v>
      </c>
      <c r="F11" s="7">
        <f>E11*15%</f>
        <v>0</v>
      </c>
      <c r="G11" s="37">
        <f>SUM(E11:F11)</f>
        <v>0</v>
      </c>
    </row>
    <row r="12" spans="1:7" ht="23.4" customHeight="1" x14ac:dyDescent="0.25">
      <c r="A12" s="38" t="s">
        <v>67</v>
      </c>
      <c r="B12" s="2"/>
      <c r="C12" s="2"/>
      <c r="D12" s="8"/>
      <c r="E12" s="9">
        <f>SUM(E11,E9,E7)</f>
        <v>0</v>
      </c>
      <c r="F12" s="9">
        <f t="shared" ref="F12:G12" si="0">SUM(F11,F9,F7)</f>
        <v>0</v>
      </c>
      <c r="G12" s="9">
        <f t="shared" si="0"/>
        <v>0</v>
      </c>
    </row>
    <row r="13" spans="1:7" x14ac:dyDescent="0.25">
      <c r="A13" s="39"/>
      <c r="B13" s="3"/>
      <c r="C13" s="3"/>
      <c r="D13" s="3"/>
      <c r="E13" s="3"/>
      <c r="F13" s="3"/>
      <c r="G13" s="35"/>
    </row>
    <row r="14" spans="1:7" x14ac:dyDescent="0.25">
      <c r="A14" s="34" t="s">
        <v>10</v>
      </c>
      <c r="B14" s="3"/>
      <c r="C14" s="3"/>
      <c r="D14" s="3"/>
      <c r="E14" s="3"/>
      <c r="F14" s="3"/>
      <c r="G14" s="35"/>
    </row>
    <row r="15" spans="1:7" x14ac:dyDescent="0.25">
      <c r="A15" s="36" t="s">
        <v>16</v>
      </c>
      <c r="B15" s="4" t="s">
        <v>17</v>
      </c>
      <c r="C15" s="5">
        <v>1</v>
      </c>
      <c r="D15" s="10"/>
      <c r="E15" s="11">
        <f>C15*D15</f>
        <v>0</v>
      </c>
      <c r="F15" s="7">
        <f t="shared" ref="F15:F22" si="1">E15*15%</f>
        <v>0</v>
      </c>
      <c r="G15" s="37">
        <f t="shared" ref="G15:G22" si="2">SUM(E15:F15)</f>
        <v>0</v>
      </c>
    </row>
    <row r="16" spans="1:7" x14ac:dyDescent="0.25">
      <c r="A16" s="36" t="s">
        <v>18</v>
      </c>
      <c r="B16" s="4" t="s">
        <v>17</v>
      </c>
      <c r="C16" s="5">
        <v>1</v>
      </c>
      <c r="D16" s="10"/>
      <c r="E16" s="11">
        <f t="shared" ref="E16:E22" si="3">C16*D16</f>
        <v>0</v>
      </c>
      <c r="F16" s="7">
        <f t="shared" si="1"/>
        <v>0</v>
      </c>
      <c r="G16" s="37">
        <f t="shared" si="2"/>
        <v>0</v>
      </c>
    </row>
    <row r="17" spans="1:7" x14ac:dyDescent="0.25">
      <c r="A17" s="36" t="s">
        <v>19</v>
      </c>
      <c r="B17" s="4" t="s">
        <v>17</v>
      </c>
      <c r="C17" s="5">
        <v>1</v>
      </c>
      <c r="D17" s="10"/>
      <c r="E17" s="11">
        <f t="shared" si="3"/>
        <v>0</v>
      </c>
      <c r="F17" s="7">
        <f t="shared" si="1"/>
        <v>0</v>
      </c>
      <c r="G17" s="37">
        <f t="shared" si="2"/>
        <v>0</v>
      </c>
    </row>
    <row r="18" spans="1:7" x14ac:dyDescent="0.25">
      <c r="A18" s="36" t="s">
        <v>20</v>
      </c>
      <c r="B18" s="4" t="s">
        <v>17</v>
      </c>
      <c r="C18" s="5">
        <v>1</v>
      </c>
      <c r="D18" s="10"/>
      <c r="E18" s="11">
        <f t="shared" si="3"/>
        <v>0</v>
      </c>
      <c r="F18" s="7">
        <f t="shared" si="1"/>
        <v>0</v>
      </c>
      <c r="G18" s="37">
        <f t="shared" si="2"/>
        <v>0</v>
      </c>
    </row>
    <row r="19" spans="1:7" x14ac:dyDescent="0.25">
      <c r="A19" s="36" t="s">
        <v>21</v>
      </c>
      <c r="B19" s="4" t="s">
        <v>17</v>
      </c>
      <c r="C19" s="5">
        <v>1</v>
      </c>
      <c r="D19" s="10"/>
      <c r="E19" s="11">
        <f t="shared" si="3"/>
        <v>0</v>
      </c>
      <c r="F19" s="7">
        <f t="shared" si="1"/>
        <v>0</v>
      </c>
      <c r="G19" s="37">
        <f t="shared" si="2"/>
        <v>0</v>
      </c>
    </row>
    <row r="20" spans="1:7" x14ac:dyDescent="0.25">
      <c r="A20" s="36" t="s">
        <v>22</v>
      </c>
      <c r="B20" s="4" t="s">
        <v>23</v>
      </c>
      <c r="C20" s="5">
        <v>1</v>
      </c>
      <c r="D20" s="10"/>
      <c r="E20" s="11">
        <f t="shared" si="3"/>
        <v>0</v>
      </c>
      <c r="F20" s="7">
        <f t="shared" si="1"/>
        <v>0</v>
      </c>
      <c r="G20" s="37">
        <f t="shared" si="2"/>
        <v>0</v>
      </c>
    </row>
    <row r="21" spans="1:7" x14ac:dyDescent="0.25">
      <c r="A21" s="36" t="s">
        <v>24</v>
      </c>
      <c r="B21" s="4" t="s">
        <v>23</v>
      </c>
      <c r="C21" s="5">
        <v>1</v>
      </c>
      <c r="D21" s="10"/>
      <c r="E21" s="11">
        <f t="shared" si="3"/>
        <v>0</v>
      </c>
      <c r="F21" s="7">
        <f t="shared" si="1"/>
        <v>0</v>
      </c>
      <c r="G21" s="37">
        <f t="shared" si="2"/>
        <v>0</v>
      </c>
    </row>
    <row r="22" spans="1:7" x14ac:dyDescent="0.25">
      <c r="A22" s="36" t="s">
        <v>25</v>
      </c>
      <c r="B22" s="4" t="s">
        <v>17</v>
      </c>
      <c r="C22" s="5">
        <v>1</v>
      </c>
      <c r="D22" s="10"/>
      <c r="E22" s="11">
        <f t="shared" si="3"/>
        <v>0</v>
      </c>
      <c r="F22" s="7">
        <f t="shared" si="1"/>
        <v>0</v>
      </c>
      <c r="G22" s="37">
        <f t="shared" si="2"/>
        <v>0</v>
      </c>
    </row>
    <row r="23" spans="1:7" ht="23.4" customHeight="1" x14ac:dyDescent="0.25">
      <c r="A23" s="40"/>
      <c r="B23" s="15"/>
      <c r="C23" s="15"/>
      <c r="D23" s="16" t="s">
        <v>26</v>
      </c>
      <c r="E23" s="17">
        <f>SUM(E15:E22)</f>
        <v>0</v>
      </c>
      <c r="F23" s="18">
        <f>E23*15%</f>
        <v>0</v>
      </c>
      <c r="G23" s="41">
        <f>SUM(E23:F23)</f>
        <v>0</v>
      </c>
    </row>
    <row r="24" spans="1:7" x14ac:dyDescent="0.25">
      <c r="A24" s="42"/>
      <c r="B24" s="20"/>
      <c r="C24" s="20"/>
      <c r="D24" s="20"/>
      <c r="E24" s="20"/>
      <c r="F24" s="20"/>
      <c r="G24" s="43"/>
    </row>
    <row r="25" spans="1:7" ht="23.4" customHeight="1" x14ac:dyDescent="0.25">
      <c r="A25" s="44" t="s">
        <v>13</v>
      </c>
      <c r="B25" s="19"/>
      <c r="C25" s="19"/>
      <c r="D25" s="19"/>
      <c r="E25" s="19"/>
      <c r="F25" s="19"/>
      <c r="G25" s="45"/>
    </row>
    <row r="26" spans="1:7" x14ac:dyDescent="0.25">
      <c r="A26" s="36" t="s">
        <v>27</v>
      </c>
      <c r="B26" s="4" t="s">
        <v>12</v>
      </c>
      <c r="C26" s="5">
        <v>1</v>
      </c>
      <c r="D26" s="10"/>
      <c r="E26" s="11">
        <f>D26*C26</f>
        <v>0</v>
      </c>
      <c r="F26" s="7">
        <f t="shared" ref="F26:F48" si="4">E26*15%</f>
        <v>0</v>
      </c>
      <c r="G26" s="37">
        <f t="shared" ref="G26:G48" si="5">SUM(E26:F26)</f>
        <v>0</v>
      </c>
    </row>
    <row r="27" spans="1:7" x14ac:dyDescent="0.25">
      <c r="A27" s="36" t="s">
        <v>28</v>
      </c>
      <c r="B27" s="4" t="s">
        <v>17</v>
      </c>
      <c r="C27" s="5">
        <v>5</v>
      </c>
      <c r="D27" s="10"/>
      <c r="E27" s="11">
        <f t="shared" ref="E27:E47" si="6">D27*C27</f>
        <v>0</v>
      </c>
      <c r="F27" s="7">
        <f t="shared" si="4"/>
        <v>0</v>
      </c>
      <c r="G27" s="37">
        <f t="shared" si="5"/>
        <v>0</v>
      </c>
    </row>
    <row r="28" spans="1:7" x14ac:dyDescent="0.25">
      <c r="A28" s="36" t="s">
        <v>29</v>
      </c>
      <c r="B28" s="4" t="s">
        <v>17</v>
      </c>
      <c r="C28" s="5">
        <v>5</v>
      </c>
      <c r="D28" s="10"/>
      <c r="E28" s="11">
        <f t="shared" si="6"/>
        <v>0</v>
      </c>
      <c r="F28" s="7">
        <f t="shared" si="4"/>
        <v>0</v>
      </c>
      <c r="G28" s="37">
        <f t="shared" si="5"/>
        <v>0</v>
      </c>
    </row>
    <row r="29" spans="1:7" x14ac:dyDescent="0.25">
      <c r="A29" s="36" t="s">
        <v>30</v>
      </c>
      <c r="B29" s="4" t="s">
        <v>17</v>
      </c>
      <c r="C29" s="5">
        <v>5</v>
      </c>
      <c r="D29" s="10"/>
      <c r="E29" s="11">
        <f t="shared" si="6"/>
        <v>0</v>
      </c>
      <c r="F29" s="7">
        <f t="shared" si="4"/>
        <v>0</v>
      </c>
      <c r="G29" s="37">
        <f t="shared" si="5"/>
        <v>0</v>
      </c>
    </row>
    <row r="30" spans="1:7" x14ac:dyDescent="0.25">
      <c r="A30" s="36" t="s">
        <v>31</v>
      </c>
      <c r="B30" s="4" t="s">
        <v>12</v>
      </c>
      <c r="C30" s="5">
        <v>1</v>
      </c>
      <c r="D30" s="10"/>
      <c r="E30" s="11">
        <f t="shared" si="6"/>
        <v>0</v>
      </c>
      <c r="F30" s="7">
        <f t="shared" si="4"/>
        <v>0</v>
      </c>
      <c r="G30" s="37">
        <f t="shared" si="5"/>
        <v>0</v>
      </c>
    </row>
    <row r="31" spans="1:7" x14ac:dyDescent="0.25">
      <c r="A31" s="36" t="s">
        <v>32</v>
      </c>
      <c r="B31" s="4" t="s">
        <v>12</v>
      </c>
      <c r="C31" s="5">
        <v>1</v>
      </c>
      <c r="D31" s="10"/>
      <c r="E31" s="11">
        <f t="shared" si="6"/>
        <v>0</v>
      </c>
      <c r="F31" s="7">
        <f t="shared" si="4"/>
        <v>0</v>
      </c>
      <c r="G31" s="37">
        <f t="shared" si="5"/>
        <v>0</v>
      </c>
    </row>
    <row r="32" spans="1:7" x14ac:dyDescent="0.25">
      <c r="A32" s="36" t="s">
        <v>33</v>
      </c>
      <c r="B32" s="4" t="s">
        <v>12</v>
      </c>
      <c r="C32" s="5">
        <v>1</v>
      </c>
      <c r="D32" s="10"/>
      <c r="E32" s="11">
        <f t="shared" si="6"/>
        <v>0</v>
      </c>
      <c r="F32" s="7">
        <f t="shared" si="4"/>
        <v>0</v>
      </c>
      <c r="G32" s="37">
        <f t="shared" si="5"/>
        <v>0</v>
      </c>
    </row>
    <row r="33" spans="1:7" x14ac:dyDescent="0.25">
      <c r="A33" s="36" t="s">
        <v>34</v>
      </c>
      <c r="B33" s="4" t="s">
        <v>17</v>
      </c>
      <c r="C33" s="5">
        <v>5</v>
      </c>
      <c r="D33" s="10"/>
      <c r="E33" s="11">
        <f t="shared" si="6"/>
        <v>0</v>
      </c>
      <c r="F33" s="7">
        <f t="shared" si="4"/>
        <v>0</v>
      </c>
      <c r="G33" s="37">
        <f t="shared" si="5"/>
        <v>0</v>
      </c>
    </row>
    <row r="34" spans="1:7" x14ac:dyDescent="0.25">
      <c r="A34" s="36" t="s">
        <v>35</v>
      </c>
      <c r="B34" s="4" t="s">
        <v>12</v>
      </c>
      <c r="C34" s="5">
        <v>5</v>
      </c>
      <c r="D34" s="10"/>
      <c r="E34" s="11">
        <f t="shared" si="6"/>
        <v>0</v>
      </c>
      <c r="F34" s="7">
        <f t="shared" si="4"/>
        <v>0</v>
      </c>
      <c r="G34" s="37">
        <f t="shared" si="5"/>
        <v>0</v>
      </c>
    </row>
    <row r="35" spans="1:7" x14ac:dyDescent="0.25">
      <c r="A35" s="36" t="s">
        <v>36</v>
      </c>
      <c r="B35" s="4" t="s">
        <v>12</v>
      </c>
      <c r="C35" s="5">
        <v>1</v>
      </c>
      <c r="D35" s="10"/>
      <c r="E35" s="11">
        <f t="shared" si="6"/>
        <v>0</v>
      </c>
      <c r="F35" s="7">
        <f t="shared" si="4"/>
        <v>0</v>
      </c>
      <c r="G35" s="37">
        <f t="shared" si="5"/>
        <v>0</v>
      </c>
    </row>
    <row r="36" spans="1:7" x14ac:dyDescent="0.25">
      <c r="A36" s="36" t="s">
        <v>37</v>
      </c>
      <c r="B36" s="4" t="s">
        <v>12</v>
      </c>
      <c r="C36" s="5">
        <v>2</v>
      </c>
      <c r="D36" s="10"/>
      <c r="E36" s="11">
        <f t="shared" si="6"/>
        <v>0</v>
      </c>
      <c r="F36" s="7">
        <f t="shared" si="4"/>
        <v>0</v>
      </c>
      <c r="G36" s="37">
        <f t="shared" si="5"/>
        <v>0</v>
      </c>
    </row>
    <row r="37" spans="1:7" x14ac:dyDescent="0.25">
      <c r="A37" s="36" t="s">
        <v>38</v>
      </c>
      <c r="B37" s="4" t="s">
        <v>12</v>
      </c>
      <c r="C37" s="5">
        <v>2</v>
      </c>
      <c r="D37" s="10"/>
      <c r="E37" s="11">
        <f t="shared" si="6"/>
        <v>0</v>
      </c>
      <c r="F37" s="7">
        <f t="shared" si="4"/>
        <v>0</v>
      </c>
      <c r="G37" s="37">
        <f t="shared" si="5"/>
        <v>0</v>
      </c>
    </row>
    <row r="38" spans="1:7" x14ac:dyDescent="0.25">
      <c r="A38" s="36" t="s">
        <v>39</v>
      </c>
      <c r="B38" s="4" t="s">
        <v>12</v>
      </c>
      <c r="C38" s="5">
        <v>5</v>
      </c>
      <c r="D38" s="10"/>
      <c r="E38" s="11">
        <f t="shared" si="6"/>
        <v>0</v>
      </c>
      <c r="F38" s="7">
        <f t="shared" si="4"/>
        <v>0</v>
      </c>
      <c r="G38" s="37">
        <f t="shared" si="5"/>
        <v>0</v>
      </c>
    </row>
    <row r="39" spans="1:7" x14ac:dyDescent="0.25">
      <c r="A39" s="36" t="s">
        <v>40</v>
      </c>
      <c r="B39" s="4" t="s">
        <v>12</v>
      </c>
      <c r="C39" s="5">
        <v>5</v>
      </c>
      <c r="D39" s="10"/>
      <c r="E39" s="11">
        <f t="shared" si="6"/>
        <v>0</v>
      </c>
      <c r="F39" s="7">
        <f t="shared" si="4"/>
        <v>0</v>
      </c>
      <c r="G39" s="37">
        <f t="shared" si="5"/>
        <v>0</v>
      </c>
    </row>
    <row r="40" spans="1:7" x14ac:dyDescent="0.25">
      <c r="A40" s="36" t="s">
        <v>41</v>
      </c>
      <c r="B40" s="4" t="s">
        <v>12</v>
      </c>
      <c r="C40" s="5">
        <v>1</v>
      </c>
      <c r="D40" s="10"/>
      <c r="E40" s="11">
        <f t="shared" si="6"/>
        <v>0</v>
      </c>
      <c r="F40" s="7">
        <f t="shared" si="4"/>
        <v>0</v>
      </c>
      <c r="G40" s="37">
        <f t="shared" si="5"/>
        <v>0</v>
      </c>
    </row>
    <row r="41" spans="1:7" x14ac:dyDescent="0.25">
      <c r="A41" s="36" t="s">
        <v>42</v>
      </c>
      <c r="B41" s="4" t="s">
        <v>12</v>
      </c>
      <c r="C41" s="5">
        <v>2</v>
      </c>
      <c r="D41" s="10"/>
      <c r="E41" s="11">
        <f t="shared" si="6"/>
        <v>0</v>
      </c>
      <c r="F41" s="7">
        <f t="shared" si="4"/>
        <v>0</v>
      </c>
      <c r="G41" s="37">
        <f t="shared" si="5"/>
        <v>0</v>
      </c>
    </row>
    <row r="42" spans="1:7" x14ac:dyDescent="0.25">
      <c r="A42" s="36" t="s">
        <v>43</v>
      </c>
      <c r="B42" s="4" t="s">
        <v>12</v>
      </c>
      <c r="C42" s="5">
        <v>1</v>
      </c>
      <c r="D42" s="10"/>
      <c r="E42" s="11">
        <f t="shared" si="6"/>
        <v>0</v>
      </c>
      <c r="F42" s="7">
        <f t="shared" si="4"/>
        <v>0</v>
      </c>
      <c r="G42" s="37">
        <f t="shared" si="5"/>
        <v>0</v>
      </c>
    </row>
    <row r="43" spans="1:7" x14ac:dyDescent="0.25">
      <c r="A43" s="36" t="s">
        <v>44</v>
      </c>
      <c r="B43" s="4" t="s">
        <v>45</v>
      </c>
      <c r="C43" s="5">
        <v>75</v>
      </c>
      <c r="D43" s="10"/>
      <c r="E43" s="11">
        <f t="shared" si="6"/>
        <v>0</v>
      </c>
      <c r="F43" s="7">
        <f t="shared" si="4"/>
        <v>0</v>
      </c>
      <c r="G43" s="37">
        <f t="shared" si="5"/>
        <v>0</v>
      </c>
    </row>
    <row r="44" spans="1:7" x14ac:dyDescent="0.25">
      <c r="A44" s="36" t="s">
        <v>46</v>
      </c>
      <c r="B44" s="4" t="s">
        <v>12</v>
      </c>
      <c r="C44" s="5">
        <v>1</v>
      </c>
      <c r="D44" s="10"/>
      <c r="E44" s="11">
        <f t="shared" si="6"/>
        <v>0</v>
      </c>
      <c r="F44" s="7">
        <f t="shared" si="4"/>
        <v>0</v>
      </c>
      <c r="G44" s="37">
        <f t="shared" si="5"/>
        <v>0</v>
      </c>
    </row>
    <row r="45" spans="1:7" x14ac:dyDescent="0.25">
      <c r="A45" s="36" t="s">
        <v>47</v>
      </c>
      <c r="B45" s="4" t="s">
        <v>12</v>
      </c>
      <c r="C45" s="5">
        <v>5</v>
      </c>
      <c r="D45" s="10"/>
      <c r="E45" s="11">
        <f t="shared" si="6"/>
        <v>0</v>
      </c>
      <c r="F45" s="7">
        <f t="shared" si="4"/>
        <v>0</v>
      </c>
      <c r="G45" s="37">
        <f t="shared" si="5"/>
        <v>0</v>
      </c>
    </row>
    <row r="46" spans="1:7" x14ac:dyDescent="0.25">
      <c r="A46" s="36" t="s">
        <v>48</v>
      </c>
      <c r="B46" s="4" t="s">
        <v>12</v>
      </c>
      <c r="C46" s="5">
        <v>1</v>
      </c>
      <c r="D46" s="10"/>
      <c r="E46" s="11">
        <f t="shared" si="6"/>
        <v>0</v>
      </c>
      <c r="F46" s="7">
        <f t="shared" si="4"/>
        <v>0</v>
      </c>
      <c r="G46" s="37">
        <f t="shared" si="5"/>
        <v>0</v>
      </c>
    </row>
    <row r="47" spans="1:7" x14ac:dyDescent="0.25">
      <c r="A47" s="36" t="s">
        <v>49</v>
      </c>
      <c r="B47" s="4" t="s">
        <v>12</v>
      </c>
      <c r="C47" s="5">
        <v>5</v>
      </c>
      <c r="D47" s="10"/>
      <c r="E47" s="11">
        <f t="shared" si="6"/>
        <v>0</v>
      </c>
      <c r="F47" s="7">
        <f t="shared" si="4"/>
        <v>0</v>
      </c>
      <c r="G47" s="37">
        <f t="shared" si="5"/>
        <v>0</v>
      </c>
    </row>
    <row r="48" spans="1:7" ht="23.4" customHeight="1" x14ac:dyDescent="0.25">
      <c r="A48" s="46"/>
      <c r="B48" s="2"/>
      <c r="C48" s="2"/>
      <c r="D48" s="12" t="s">
        <v>50</v>
      </c>
      <c r="E48" s="14">
        <f>SUM(E26:E47)</f>
        <v>0</v>
      </c>
      <c r="F48" s="13">
        <f t="shared" si="4"/>
        <v>0</v>
      </c>
      <c r="G48" s="47">
        <f t="shared" si="5"/>
        <v>0</v>
      </c>
    </row>
    <row r="49" spans="1:7" x14ac:dyDescent="0.25">
      <c r="A49" s="39"/>
      <c r="B49" s="3"/>
      <c r="C49" s="3"/>
      <c r="D49" s="3"/>
      <c r="E49" s="3"/>
      <c r="F49" s="3"/>
      <c r="G49" s="35"/>
    </row>
    <row r="50" spans="1:7" x14ac:dyDescent="0.25">
      <c r="A50" s="38" t="s">
        <v>14</v>
      </c>
      <c r="B50" s="2"/>
      <c r="C50" s="2"/>
      <c r="D50" s="2"/>
      <c r="E50" s="2"/>
      <c r="F50" s="2"/>
      <c r="G50" s="48"/>
    </row>
    <row r="51" spans="1:7" x14ac:dyDescent="0.25">
      <c r="A51" s="36" t="s">
        <v>51</v>
      </c>
      <c r="B51" s="4" t="s">
        <v>12</v>
      </c>
      <c r="C51" s="5">
        <v>1</v>
      </c>
      <c r="D51" s="10"/>
      <c r="E51" s="11">
        <f t="shared" ref="E51:E56" si="7">D51*C51</f>
        <v>0</v>
      </c>
      <c r="F51" s="7">
        <f t="shared" ref="F51:F56" si="8">E51*15%</f>
        <v>0</v>
      </c>
      <c r="G51" s="37">
        <f t="shared" ref="G51:G56" si="9">SUM(E51:F51)</f>
        <v>0</v>
      </c>
    </row>
    <row r="52" spans="1:7" x14ac:dyDescent="0.25">
      <c r="A52" s="36" t="s">
        <v>52</v>
      </c>
      <c r="B52" s="4" t="s">
        <v>17</v>
      </c>
      <c r="C52" s="5">
        <v>5</v>
      </c>
      <c r="D52" s="10"/>
      <c r="E52" s="11">
        <f t="shared" si="7"/>
        <v>0</v>
      </c>
      <c r="F52" s="7">
        <f t="shared" si="8"/>
        <v>0</v>
      </c>
      <c r="G52" s="37">
        <f t="shared" si="9"/>
        <v>0</v>
      </c>
    </row>
    <row r="53" spans="1:7" x14ac:dyDescent="0.25">
      <c r="A53" s="36" t="s">
        <v>53</v>
      </c>
      <c r="B53" s="4" t="s">
        <v>12</v>
      </c>
      <c r="C53" s="5">
        <v>1</v>
      </c>
      <c r="D53" s="10"/>
      <c r="E53" s="11">
        <f t="shared" si="7"/>
        <v>0</v>
      </c>
      <c r="F53" s="7">
        <f t="shared" si="8"/>
        <v>0</v>
      </c>
      <c r="G53" s="37">
        <f t="shared" si="9"/>
        <v>0</v>
      </c>
    </row>
    <row r="54" spans="1:7" x14ac:dyDescent="0.25">
      <c r="A54" s="36" t="s">
        <v>54</v>
      </c>
      <c r="B54" s="4" t="s">
        <v>12</v>
      </c>
      <c r="C54" s="5">
        <v>1</v>
      </c>
      <c r="D54" s="10"/>
      <c r="E54" s="11">
        <f t="shared" si="7"/>
        <v>0</v>
      </c>
      <c r="F54" s="7">
        <f t="shared" si="8"/>
        <v>0</v>
      </c>
      <c r="G54" s="37">
        <f t="shared" si="9"/>
        <v>0</v>
      </c>
    </row>
    <row r="55" spans="1:7" x14ac:dyDescent="0.25">
      <c r="A55" s="36" t="s">
        <v>55</v>
      </c>
      <c r="B55" s="4" t="s">
        <v>12</v>
      </c>
      <c r="C55" s="5">
        <v>1</v>
      </c>
      <c r="D55" s="10"/>
      <c r="E55" s="11">
        <f t="shared" si="7"/>
        <v>0</v>
      </c>
      <c r="F55" s="7">
        <f t="shared" si="8"/>
        <v>0</v>
      </c>
      <c r="G55" s="37">
        <f t="shared" si="9"/>
        <v>0</v>
      </c>
    </row>
    <row r="56" spans="1:7" x14ac:dyDescent="0.25">
      <c r="A56" s="36" t="s">
        <v>56</v>
      </c>
      <c r="B56" s="4" t="s">
        <v>12</v>
      </c>
      <c r="C56" s="5">
        <v>1</v>
      </c>
      <c r="D56" s="10"/>
      <c r="E56" s="11">
        <f t="shared" si="7"/>
        <v>0</v>
      </c>
      <c r="F56" s="7">
        <f t="shared" si="8"/>
        <v>0</v>
      </c>
      <c r="G56" s="37">
        <f t="shared" si="9"/>
        <v>0</v>
      </c>
    </row>
    <row r="57" spans="1:7" ht="23.4" customHeight="1" thickBot="1" x14ac:dyDescent="0.3">
      <c r="A57" s="49"/>
      <c r="B57" s="50"/>
      <c r="C57" s="50"/>
      <c r="D57" s="51" t="s">
        <v>57</v>
      </c>
      <c r="E57" s="52">
        <f>SUM(E51:E56)</f>
        <v>0</v>
      </c>
      <c r="F57" s="53">
        <f>E57*15%</f>
        <v>0</v>
      </c>
      <c r="G57" s="54">
        <f>SUM(E57:F57)</f>
        <v>0</v>
      </c>
    </row>
    <row r="58" spans="1:7" ht="10.8" thickBot="1" x14ac:dyDescent="0.3"/>
    <row r="59" spans="1:7" ht="23.4" customHeight="1" x14ac:dyDescent="0.25">
      <c r="A59" s="55" t="s">
        <v>8</v>
      </c>
      <c r="B59" s="56" t="s">
        <v>9</v>
      </c>
      <c r="C59" s="56" t="s">
        <v>59</v>
      </c>
      <c r="D59" s="56" t="s">
        <v>4</v>
      </c>
      <c r="E59" s="56" t="s">
        <v>2</v>
      </c>
      <c r="F59" s="56" t="s">
        <v>0</v>
      </c>
      <c r="G59" s="57" t="s">
        <v>1</v>
      </c>
    </row>
    <row r="60" spans="1:7" x14ac:dyDescent="0.25">
      <c r="A60" s="34" t="s">
        <v>5</v>
      </c>
      <c r="B60" s="3"/>
      <c r="C60" s="3"/>
      <c r="D60" s="3"/>
      <c r="E60" s="3"/>
      <c r="F60" s="3"/>
      <c r="G60" s="35"/>
    </row>
    <row r="61" spans="1:7" x14ac:dyDescent="0.25">
      <c r="A61" s="36" t="s">
        <v>3</v>
      </c>
      <c r="B61" s="21" t="s">
        <v>12</v>
      </c>
      <c r="C61" s="22">
        <v>2</v>
      </c>
      <c r="D61" s="23"/>
      <c r="E61" s="24">
        <f>D61*C61</f>
        <v>0</v>
      </c>
      <c r="F61" s="25">
        <f>E61*15%</f>
        <v>0</v>
      </c>
      <c r="G61" s="58">
        <f>SUM(E61:F61)</f>
        <v>0</v>
      </c>
    </row>
    <row r="62" spans="1:7" x14ac:dyDescent="0.25">
      <c r="A62" s="59" t="s">
        <v>6</v>
      </c>
      <c r="B62" s="20"/>
      <c r="C62" s="20"/>
      <c r="D62" s="20"/>
      <c r="E62" s="20"/>
      <c r="F62" s="20"/>
      <c r="G62" s="43"/>
    </row>
    <row r="63" spans="1:7" x14ac:dyDescent="0.25">
      <c r="A63" s="36" t="s">
        <v>7</v>
      </c>
      <c r="B63" s="26" t="s">
        <v>12</v>
      </c>
      <c r="C63" s="27">
        <v>2</v>
      </c>
      <c r="D63" s="28"/>
      <c r="E63" s="29">
        <f>D63*C63</f>
        <v>0</v>
      </c>
      <c r="F63" s="30">
        <f>E63*15%</f>
        <v>0</v>
      </c>
      <c r="G63" s="60">
        <f>SUM(E63:F63)</f>
        <v>0</v>
      </c>
    </row>
    <row r="64" spans="1:7" ht="23.4" customHeight="1" thickBot="1" x14ac:dyDescent="0.3">
      <c r="A64" s="61" t="s">
        <v>66</v>
      </c>
      <c r="B64" s="50"/>
      <c r="C64" s="50"/>
      <c r="D64" s="50"/>
      <c r="E64" s="52">
        <f>SUM(E63,E61)</f>
        <v>0</v>
      </c>
      <c r="F64" s="52">
        <f>SUM(F63,F61)</f>
        <v>0</v>
      </c>
      <c r="G64" s="62">
        <f>SUM(G63,G61)</f>
        <v>0</v>
      </c>
    </row>
    <row r="65" spans="1:7" ht="10.8" thickBot="1" x14ac:dyDescent="0.3"/>
    <row r="66" spans="1:7" ht="23.4" customHeight="1" x14ac:dyDescent="0.25">
      <c r="A66" s="55" t="s">
        <v>8</v>
      </c>
      <c r="B66" s="56" t="s">
        <v>9</v>
      </c>
      <c r="C66" s="56" t="s">
        <v>59</v>
      </c>
      <c r="D66" s="56" t="s">
        <v>4</v>
      </c>
      <c r="E66" s="56" t="s">
        <v>2</v>
      </c>
      <c r="F66" s="56" t="s">
        <v>0</v>
      </c>
      <c r="G66" s="57" t="s">
        <v>1</v>
      </c>
    </row>
    <row r="67" spans="1:7" x14ac:dyDescent="0.25">
      <c r="A67" s="34" t="s">
        <v>64</v>
      </c>
      <c r="B67" s="3"/>
      <c r="C67" s="3"/>
      <c r="D67" s="3"/>
      <c r="E67" s="3"/>
      <c r="F67" s="3"/>
      <c r="G67" s="35"/>
    </row>
    <row r="68" spans="1:7" x14ac:dyDescent="0.25">
      <c r="A68" s="36" t="s">
        <v>68</v>
      </c>
      <c r="B68" s="21" t="s">
        <v>12</v>
      </c>
      <c r="C68" s="22">
        <v>20</v>
      </c>
      <c r="D68" s="23"/>
      <c r="E68" s="24">
        <f>D68*C68</f>
        <v>0</v>
      </c>
      <c r="F68" s="25">
        <f>E68*15%</f>
        <v>0</v>
      </c>
      <c r="G68" s="58">
        <f>SUM(E68:F68)</f>
        <v>0</v>
      </c>
    </row>
    <row r="69" spans="1:7" ht="23.4" customHeight="1" thickBot="1" x14ac:dyDescent="0.3">
      <c r="A69" s="61" t="s">
        <v>65</v>
      </c>
      <c r="B69" s="50"/>
      <c r="C69" s="50"/>
      <c r="D69" s="50"/>
      <c r="E69" s="52">
        <f>E68</f>
        <v>0</v>
      </c>
      <c r="F69" s="52">
        <f>F68</f>
        <v>0</v>
      </c>
      <c r="G69" s="62">
        <f>G68</f>
        <v>0</v>
      </c>
    </row>
    <row r="70" spans="1:7" ht="10.8" thickBot="1" x14ac:dyDescent="0.3"/>
    <row r="71" spans="1:7" ht="23.4" customHeight="1" thickBot="1" x14ac:dyDescent="0.3">
      <c r="A71" s="63" t="s">
        <v>8</v>
      </c>
      <c r="B71" s="64" t="s">
        <v>9</v>
      </c>
      <c r="C71" s="64" t="s">
        <v>59</v>
      </c>
      <c r="D71" s="64" t="s">
        <v>4</v>
      </c>
      <c r="E71" s="64" t="s">
        <v>2</v>
      </c>
      <c r="F71" s="64" t="s">
        <v>0</v>
      </c>
      <c r="G71" s="65" t="s">
        <v>1</v>
      </c>
    </row>
    <row r="72" spans="1:7" ht="23.4" customHeight="1" thickBot="1" x14ac:dyDescent="0.3">
      <c r="A72" s="66" t="s">
        <v>60</v>
      </c>
      <c r="B72" s="67"/>
      <c r="C72" s="67"/>
      <c r="D72" s="68"/>
      <c r="E72" s="69">
        <f>SUM(E64,E12,E69)</f>
        <v>0</v>
      </c>
      <c r="F72" s="53">
        <f>E72*15%</f>
        <v>0</v>
      </c>
      <c r="G72" s="54">
        <f>SUM(E72:F72)</f>
        <v>0</v>
      </c>
    </row>
    <row r="76" spans="1:7" x14ac:dyDescent="0.25">
      <c r="E76" s="70"/>
    </row>
  </sheetData>
  <sheetProtection algorithmName="SHA-512" hashValue="8LAgjoVrlnSUtf7u8fZ3aeKoKpkfXTUUJuonPru603qTNstAGTolcAGaodUj0qJql0Zb7NxtaFVJ9G5pbIgNdA==" saltValue="SeBrDZk3098lr5uarO/pJQ==" spinCount="100000" sheet="1" objects="1" scenarios="1"/>
  <protectedRanges>
    <protectedRange sqref="A3:G3 D15:D22 D26:D47 D51:D56 D61 D63 D68" name="Oblast1"/>
  </protectedRanges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Tovární 728 a 87</vt:lpstr>
      <vt:lpstr>Tovární 727 a 86</vt:lpstr>
      <vt:lpstr>'Tovární 727 a 86'!Oblast_tisku</vt:lpstr>
      <vt:lpstr>'Tovární 728 a 87'!Oblast_tisku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
et_výtah_Luby 727_2022.xlsx</dc:title>
  <dc:creator>Vladimír Kukla</dc:creator>
  <cp:lastModifiedBy>Ladislav</cp:lastModifiedBy>
  <cp:lastPrinted>2023-07-14T09:17:08Z</cp:lastPrinted>
  <dcterms:created xsi:type="dcterms:W3CDTF">2022-12-15T09:04:35Z</dcterms:created>
  <dcterms:modified xsi:type="dcterms:W3CDTF">2023-07-18T12:06:47Z</dcterms:modified>
</cp:coreProperties>
</file>